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<sst xmlns="http://schemas.openxmlformats.org/spreadsheetml/2006/main" count="1042" uniqueCount="436">
  <si>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</si>
  <si>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</si>
  <si>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</si>
  <si>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</si>
  <si>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</si>
  <si>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</si>
  <si>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</si>
  <si>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</si>
  <si>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</si>
  <si>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</si>
  <si>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</si>
  <si>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</si>
  <si>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</si>
  <si>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</si>
  <si>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</si>
  <si>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</si>
  <si>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</si>
  <si>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</si>
  <si>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</si>
  <si>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</si>
  <si>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</si>
  <si>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</si>
  <si>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</si>
  <si>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</si>
  <si>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</si>
  <si>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</si>
  <si>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</si>
  <si>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</si>
  <si>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</si>
  <si>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</si>
  <si>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</si>
  <si>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</si>
  <si>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</si>
  <si>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</si>
  <si>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</si>
  <si>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</si>
  <si>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</si>
  <si>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</si>
  <si>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</si>
  <si>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</si>
  <si>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</si>
  <si>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</si>
  <si>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</si>
  <si>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</si>
  <si>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111004</t>
  </si>
  <si>
    <t>云南省公安厅居民身份证制作中心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</si>
  <si>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</si>
  <si>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</si>
  <si>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</si>
  <si>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</si>
  <si>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</si>
  <si>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</si>
  <si>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</si>
  <si>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</si>
  <si>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</si>
  <si>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</si>
  <si>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</si>
  <si>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</si>
  <si>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</si>
  <si>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</si>
  <si>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</si>
  <si>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</si>
  <si>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</si>
  <si>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2040219</t>
  </si>
  <si>
    <t>信息化建设</t>
  </si>
  <si>
    <t>2040220</t>
  </si>
  <si>
    <t>执法办案</t>
  </si>
  <si>
    <t>2040250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</si>
  <si>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</si>
  <si>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</si>
  <si>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</si>
  <si>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</si>
  <si>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</si>
  <si>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</si>
  <si>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</si>
  <si>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</si>
  <si>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</si>
  <si>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</si>
  <si>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</si>
  <si>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</si>
  <si>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</si>
  <si>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</si>
  <si>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</si>
  <si>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</si>
  <si>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</si>
  <si>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</si>
  <si>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</si>
  <si>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</si>
  <si>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</si>
  <si>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</si>
  <si>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</si>
  <si>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</si>
  <si>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</si>
  <si>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</si>
  <si>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</si>
  <si>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</si>
  <si>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</si>
  <si>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</si>
  <si>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</si>
  <si>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</si>
  <si>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</si>
  <si>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</si>
  <si>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</si>
  <si>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</si>
  <si>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</si>
  <si>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</si>
  <si>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</si>
  <si>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</si>
  <si>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</si>
  <si>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</si>
  <si>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</si>
  <si>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</si>
  <si>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</si>
  <si>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</si>
  <si>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</si>
  <si>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</si>
  <si>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</si>
  <si>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</si>
  <si>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</si>
  <si>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</si>
  <si>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</si>
  <si>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</si>
  <si>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</si>
  <si>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</si>
  <si>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</si>
  <si>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</si>
  <si>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</si>
  <si>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</si>
  <si>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</si>
  <si>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</si>
  <si>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</si>
  <si>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</si>
  <si>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</si>
  <si>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</si>
  <si>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</si>
  <si>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</si>
  <si>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</si>
  <si>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</si>
  <si>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</si>
  <si>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</si>
  <si>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</si>
  <si>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</si>
  <si>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</si>
  <si>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</si>
  <si>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</si>
  <si>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530000210000000040428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</si>
  <si>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</si>
  <si>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</si>
  <si>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</si>
  <si>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</si>
  <si>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</si>
  <si>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</si>
  <si>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</si>
  <si>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530000210000000040429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</si>
  <si>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</si>
  <si>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</si>
  <si>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</si>
  <si>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</si>
  <si>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</si>
  <si>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</si>
  <si>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</si>
  <si>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</si>
  <si>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</si>
  <si>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530000210000000040430</t>
  </si>
  <si>
    <t>30113</t>
  </si>
  <si>
    <t>530000210000000040431</t>
  </si>
  <si>
    <t>30217</t>
  </si>
  <si>
    <t>530000210000000040432</t>
  </si>
  <si>
    <t>工会经费</t>
  </si>
  <si>
    <t>30228</t>
  </si>
  <si>
    <t>530000210000000040433</t>
  </si>
  <si>
    <t>一般公用经费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</si>
  <si>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</si>
  <si>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</si>
  <si>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</si>
  <si>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</si>
  <si>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</si>
  <si>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</si>
  <si>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</si>
  <si>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</si>
  <si>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</si>
  <si>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</si>
  <si>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</si>
  <si>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</si>
  <si>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30299</t>
  </si>
  <si>
    <t>其他商品和服务支出</t>
  </si>
  <si>
    <t>530000261100004846168</t>
  </si>
  <si>
    <t>职工住房公积金经费</t>
  </si>
  <si>
    <t>530000261100004846177</t>
  </si>
  <si>
    <t>事业人员绩效工资经费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</si>
  <si>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</si>
  <si>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</si>
  <si>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</si>
  <si>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</si>
  <si>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</si>
  <si>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</si>
  <si>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身份证行政事业性收费成本性支出运转经费</t>
  </si>
  <si>
    <t>其他运转类</t>
  </si>
  <si>
    <t>530000231100001060374</t>
  </si>
  <si>
    <t>30209</t>
  </si>
  <si>
    <t>物业管理费</t>
  </si>
  <si>
    <t>身份证行政事业性收费成本性支出专项经费</t>
  </si>
  <si>
    <t>事业发展类</t>
  </si>
  <si>
    <t>530000200000000006914</t>
  </si>
  <si>
    <t>30218</t>
  </si>
  <si>
    <t>专用材料费</t>
  </si>
  <si>
    <t>30226</t>
  </si>
  <si>
    <t>劳务费</t>
  </si>
  <si>
    <t>31002</t>
  </si>
  <si>
    <t>办公设备购置</t>
  </si>
  <si>
    <t>31003</t>
  </si>
  <si>
    <t>专用设备购置</t>
  </si>
  <si>
    <t>31007</t>
  </si>
  <si>
    <t>信息网络及软件购置更新</t>
  </si>
  <si>
    <t>政务信息化运维服务项目补助资金</t>
  </si>
  <si>
    <t>530000261100005157458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</si>
  <si>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</si>
  <si>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</si>
  <si>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</si>
  <si>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</si>
  <si>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</si>
  <si>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</si>
  <si>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</si>
  <si>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</si>
  <si>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</si>
  <si>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</si>
  <si>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</si>
  <si>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</si>
  <si>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以办公区域内房屋维修、水电、物业正常运行确保居民身份证制发工作有序开展。根据2026年居民身份证制证需求，申报经费保障水电、房屋修缮等物业管理，水电保障供应率应大于等于98%，房屋修缮验收合格率应等于100%，物业服务需求保障程度应大于等于90%。</t>
  </si>
  <si>
    <t>产出指标</t>
  </si>
  <si>
    <t>数量指标</t>
  </si>
  <si>
    <t>水电保障供应率</t>
  </si>
  <si>
    <t>&gt;=</t>
  </si>
  <si>
    <t>98</t>
  </si>
  <si>
    <t>%</t>
  </si>
  <si>
    <t>定量指标</t>
  </si>
  <si>
    <t>反映制证系统、设备正常运行水电保障供应程度。</t>
  </si>
  <si>
    <t>质量指标</t>
  </si>
  <si>
    <t>房屋修缮验收合格率</t>
  </si>
  <si>
    <t>=</t>
  </si>
  <si>
    <t>100</t>
  </si>
  <si>
    <t>反映房屋修缮达标的情况。</t>
  </si>
  <si>
    <t>效益指标</t>
  </si>
  <si>
    <t>社会效益</t>
  </si>
  <si>
    <t>物业服务需求保障程度</t>
  </si>
  <si>
    <t>90</t>
  </si>
  <si>
    <t>反映保洁、保安等物业服务满足委托单位的情况。（实际运用时根据项目对物业的需求，主要通过整体评价的方式进行评价。）</t>
  </si>
  <si>
    <t>满意度指标</t>
  </si>
  <si>
    <t>服务对象满意度</t>
  </si>
  <si>
    <t>服务受益人员满意度</t>
  </si>
  <si>
    <t>反映房屋维修、水电、物业等服务受益人员满意程度。</t>
  </si>
  <si>
    <t>全面贯彻党的二十大、二十届四中全会精神，以“党建统领，制证为民”为重点，抓实居民身份证制发质效、制证系统设备信创替代、居民身份证电子化在政务领域应用试点和推广等工作，全面推进全省居民身份证工作高质量发展。
2026年预计制发居民身份证超过374万张（含港澳台居民居住证）。本年度在预算范围内更新制证设备用以保障高峰期制证生产任务，同时严格控制废品率在合理范围内。</t>
  </si>
  <si>
    <t>居民身份证制发数</t>
  </si>
  <si>
    <t>374</t>
  </si>
  <si>
    <t>万张</t>
  </si>
  <si>
    <t>反映制证中心申报预算所制发证件数。</t>
  </si>
  <si>
    <t>非税收入上缴率</t>
  </si>
  <si>
    <t>居民身份证工本费全额上缴。</t>
  </si>
  <si>
    <t>制证工作完成率</t>
  </si>
  <si>
    <t>95</t>
  </si>
  <si>
    <t>居民身份证制作情况需达标。</t>
  </si>
  <si>
    <t>信息上传合格率</t>
  </si>
  <si>
    <t>96.7</t>
  </si>
  <si>
    <t>反映制证数据审核通过情况。</t>
  </si>
  <si>
    <t>制证系统正常运行率</t>
  </si>
  <si>
    <t>制证系统正常运转以保障制证需求。</t>
  </si>
  <si>
    <t>时效指标</t>
  </si>
  <si>
    <t>制证系统、设备故障排除率</t>
  </si>
  <si>
    <t>反映排除制证系统、设备故障的情况，确保群众申领的证件在规定时限内完成。</t>
  </si>
  <si>
    <t>居民身份证制证时限（不含邮寄）</t>
  </si>
  <si>
    <t>&lt;=</t>
  </si>
  <si>
    <t>10</t>
  </si>
  <si>
    <t>工作日</t>
  </si>
  <si>
    <t>居民身份证制证时限（不含邮寄时间）</t>
  </si>
  <si>
    <t>经济效益</t>
  </si>
  <si>
    <t>废品率</t>
  </si>
  <si>
    <t>反映居民身份证原材料损耗情况。</t>
  </si>
  <si>
    <t>居民身份证首申免费率</t>
  </si>
  <si>
    <t>反映首次申领居民身份证免征工本费情况。</t>
  </si>
  <si>
    <t>邮寄证件至受理点免费率</t>
  </si>
  <si>
    <t>居民身份证证件邮寄至受理点保障群众顺利领证。</t>
  </si>
  <si>
    <t>生态效益</t>
  </si>
  <si>
    <t>废料回收率</t>
  </si>
  <si>
    <t>反映居民身份证废料回收情况。</t>
  </si>
  <si>
    <t>成本指标</t>
  </si>
  <si>
    <t>经济成本指标</t>
  </si>
  <si>
    <t>制证设备更新成本占比</t>
  </si>
  <si>
    <t>制证设备更新成本占专项经费比例。</t>
  </si>
  <si>
    <t>通过实施本项目，向公安部第一研究所采购“居民身份证制证中心信息服务平台”应用服务，并在同步新建的信创基础设施上部署应用，全面替代现用的制证系统。</t>
  </si>
  <si>
    <t>制证生产量</t>
  </si>
  <si>
    <t>300</t>
  </si>
  <si>
    <t xml:space="preserve">保障顺利制证，制证生产量大于等于300万张。
</t>
  </si>
  <si>
    <t>数据核验量</t>
  </si>
  <si>
    <t xml:space="preserve">保障制证生产，数据核验量大于等于300万张。
</t>
  </si>
  <si>
    <t>历史数据备份量</t>
  </si>
  <si>
    <t xml:space="preserve">保障制证生产，历史数据备份量大于等于300万条
</t>
  </si>
  <si>
    <t>系统正常运行率</t>
  </si>
  <si>
    <t>&gt;</t>
  </si>
  <si>
    <t>99</t>
  </si>
  <si>
    <t xml:space="preserve">反映系统正常运行情况。
</t>
  </si>
  <si>
    <t>系统故障修复时间</t>
  </si>
  <si>
    <t>24</t>
  </si>
  <si>
    <t>小时</t>
  </si>
  <si>
    <t xml:space="preserve">反映系统故障修复时间。
</t>
  </si>
  <si>
    <t>系统运行维护响应时间</t>
  </si>
  <si>
    <t>60</t>
  </si>
  <si>
    <t>分钟</t>
  </si>
  <si>
    <t xml:space="preserve">反映系统运行维护响应时间。
</t>
  </si>
  <si>
    <t>制证服务水平</t>
  </si>
  <si>
    <t>万次</t>
  </si>
  <si>
    <t>反映制证服务数量。</t>
  </si>
  <si>
    <t>使用人员满意度</t>
  </si>
  <si>
    <t xml:space="preserve">"反映使用对象对信息系统使用的满意度。
使用人员满意度=（对信息系统满意的使用人员/问卷调查人数）*100%"
</t>
  </si>
  <si>
    <t>预算06表</t>
  </si>
  <si>
    <t>2026年政府性基金预算支出预算表</t>
  </si>
  <si>
    <t>政府性基金预算支出</t>
  </si>
  <si>
    <t>备注：无政府性基金预算支出预算，本表为空表。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</si>
  <si>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</si>
  <si>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</si>
  <si>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</si>
  <si>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</si>
  <si>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</si>
  <si>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</si>
  <si>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</si>
  <si>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</si>
  <si>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</si>
  <si>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</si>
  <si>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</si>
  <si>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</si>
  <si>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云南省公安厅居民身份证制作中心安防系统改造</t>
  </si>
  <si>
    <t>A02370400 安全、检查、监视、报警设备</t>
  </si>
  <si>
    <t>项</t>
  </si>
  <si>
    <t>2026年制证生产计算机采购项目（便携式计算机）</t>
  </si>
  <si>
    <t>A02010108 便携式计算机</t>
  </si>
  <si>
    <t>台</t>
  </si>
  <si>
    <t>2026年制证生产计算机采购项目（软件）</t>
  </si>
  <si>
    <t>A08060301 基础软件</t>
  </si>
  <si>
    <t>套</t>
  </si>
  <si>
    <t>制证车间专用空调采购项目</t>
  </si>
  <si>
    <t>A02061804 空调机</t>
  </si>
  <si>
    <t>值班床</t>
  </si>
  <si>
    <t>A05010104 木制床类</t>
  </si>
  <si>
    <t>张</t>
  </si>
  <si>
    <t>居民身份证制证打印设备维护服务2026年项目</t>
  </si>
  <si>
    <t>C23129900 其他维修和保养服务</t>
  </si>
  <si>
    <t>居民身份证制作中心制证设备维护服务2026年项目</t>
  </si>
  <si>
    <t>云南省公安厅制证业务系统专用设备2026年建设项目</t>
  </si>
  <si>
    <t>A02379900 其他政法、消防、检测设备</t>
  </si>
  <si>
    <t>2026年制证生产计算机采购项目（台式计算机）</t>
  </si>
  <si>
    <t>A02010105 台式计算机</t>
  </si>
  <si>
    <t>档案柜</t>
  </si>
  <si>
    <t>A05010502 文件柜</t>
  </si>
  <si>
    <t>个</t>
  </si>
  <si>
    <t>2026年度居民身份证邮政寄递服务项目</t>
  </si>
  <si>
    <t>C23100100 邮政服务</t>
  </si>
  <si>
    <t>元</t>
  </si>
  <si>
    <t>2026年度复印纸采购项目</t>
  </si>
  <si>
    <t>A05040101 复印纸</t>
  </si>
  <si>
    <t>信息服务平台应用服务2026年项目</t>
  </si>
  <si>
    <t>C16080200 平台运营服务</t>
  </si>
  <si>
    <t>预算08表</t>
  </si>
  <si>
    <t>2026年部门政府购买服务预算表</t>
  </si>
  <si>
    <t>政府购买服务项目</t>
  </si>
  <si>
    <t>政府购买服务目录</t>
  </si>
  <si>
    <t>备注：无政府购买服务预算，本表为空表。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</si>
  <si>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</si>
  <si>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</si>
  <si>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</si>
  <si>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</si>
  <si>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</si>
  <si>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</si>
  <si>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</si>
  <si>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</si>
  <si>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</si>
  <si>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</si>
  <si>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</si>
  <si>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</si>
  <si>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</si>
  <si>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</si>
  <si>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</si>
  <si>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</si>
  <si>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</si>
  <si>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</si>
  <si>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</si>
  <si>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</si>
  <si>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</si>
  <si>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</si>
  <si>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</si>
  <si>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</si>
  <si>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</si>
  <si>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备注：无省对下转移支付预算，本表为空表。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</si>
  <si>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</si>
  <si>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</si>
  <si>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</si>
  <si>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</si>
  <si>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</si>
  <si>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</si>
  <si>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</si>
  <si>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</si>
  <si>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</si>
  <si>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</si>
  <si>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</si>
  <si>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</si>
  <si>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</si>
  <si>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</si>
  <si>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制证生产用电脑</t>
  </si>
  <si>
    <t>制证生产计算机</t>
  </si>
  <si>
    <t>A02021119 条码扫描器</t>
  </si>
  <si>
    <t>辅助系统配套扫码设备</t>
  </si>
  <si>
    <t>A02021199 其他输入输出设备</t>
  </si>
  <si>
    <t>辅助系统配套摄像头</t>
  </si>
  <si>
    <t>A02029900 其他办公设备</t>
  </si>
  <si>
    <t>安防系统设备</t>
  </si>
  <si>
    <t>制证车间专用空调</t>
  </si>
  <si>
    <t>A02379900 其他政法、检测设备</t>
  </si>
  <si>
    <t>制证设备</t>
  </si>
  <si>
    <t>家具和用品</t>
  </si>
  <si>
    <t>值班室用床</t>
  </si>
  <si>
    <t>财务档案柜</t>
  </si>
  <si>
    <t>无形资产</t>
  </si>
  <si>
    <t>计算机用软件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</si>
  <si>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</si>
  <si>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</si>
  <si>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</si>
  <si>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</si>
  <si>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备注：无中央转移支付补助项目，本表为空表。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</si>
  <si>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</si>
  <si>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</si>
  <si>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</si>
  <si>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</si>
  <si>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</si>
  <si>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</si>
  <si>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229 其他运转类</t>
  </si>
  <si>
    <t>本级</t>
  </si>
  <si>
    <t>313 事业发展类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</si>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</sst>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/mm/dd"/>
    <numFmt numFmtId="178" formatCode="#,##0.00;\-#,##0.00;;@"/>
    <numFmt numFmtId="179" formatCode="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0" fontId="7" fillId="0" borderId="7">
      <alignment horizontal="right" vertical="center"/>
    </xf>
    <xf numFmtId="178" fontId="7" fillId="0" borderId="7">
      <alignment horizontal="right" vertical="center"/>
    </xf>
    <xf numFmtId="49" fontId="7" fillId="0" borderId="7">
      <alignment horizontal="left" vertical="center" wrapText="1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8" fontId="5" fillId="0" borderId="7" xfId="54" applyFont="1">
      <alignment horizontal="right" vertical="center"/>
    </xf>
    <xf numFmtId="49" fontId="5" fillId="0" borderId="7" xfId="53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3" applyBorder="1">
      <alignment horizontal="left" vertical="center" wrapText="1"/>
    </xf>
    <xf numFmtId="49" fontId="7" fillId="0" borderId="0" xfId="53" applyBorder="1" applyAlignment="1">
      <alignment horizontal="right" vertical="center" wrapText="1"/>
    </xf>
    <xf numFmtId="49" fontId="8" fillId="0" borderId="0" xfId="53" applyFont="1" applyBorder="1" applyAlignment="1">
      <alignment horizontal="center" vertical="center" wrapText="1"/>
    </xf>
    <xf numFmtId="49" fontId="9" fillId="0" borderId="7" xfId="53" applyFont="1" applyAlignment="1">
      <alignment horizontal="center" vertical="center" wrapText="1"/>
    </xf>
    <xf numFmtId="49" fontId="10" fillId="0" borderId="7" xfId="53" applyAlignment="1">
      <alignment horizontal="center" vertical="center" wrapText="1"/>
    </xf>
    <xf numFmtId="49" fontId="9" fillId="0" borderId="7" xfId="53" applyFont="1">
      <alignment horizontal="left" vertical="center" wrapText="1"/>
    </xf>
    <xf numFmtId="180" fontId="7" fillId="0" borderId="7" xfId="56">
      <alignment horizontal="right" vertical="center"/>
    </xf>
    <xf numFmtId="178" fontId="7" fillId="0" borderId="7" xfId="54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8" fontId="5" fillId="0" borderId="0" xfId="54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8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tabSelected="1" workbookViewId="0">
      <selection activeCell="A1" sqref="A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8"/>
      <c r="C2" s="168"/>
      <c r="D2" s="168"/>
    </row>
    <row r="3" ht="21" customHeight="1" spans="1:4">
      <c r="A3" s="93" t="str">
        <f>"单位名称："&amp;"云南省公安厅居民身份证制作中心"</f>
        <v>单位名称：云南省公安厅居民身份证制作中心</v>
      </c>
      <c r="B3" s="133"/>
      <c r="C3" s="133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0">
        <v>60775193.35</v>
      </c>
      <c r="C7" s="23" t="str">
        <f>"一"&amp;"、"&amp;"公共安全支出"</f>
        <v>一、公共安全支出</v>
      </c>
      <c r="D7" s="120">
        <v>62390397.07</v>
      </c>
    </row>
    <row r="8" ht="25.4" customHeight="1" spans="1:4">
      <c r="A8" s="144" t="s">
        <v>9</v>
      </c>
      <c r="B8" s="120"/>
      <c r="C8" s="23" t="str">
        <f>"二"&amp;"、"&amp;"社会保障和就业支出"</f>
        <v>二、社会保障和就业支出</v>
      </c>
      <c r="D8" s="120">
        <v>411114.64</v>
      </c>
    </row>
    <row r="9" ht="25.4" customHeight="1" spans="1:4">
      <c r="A9" s="144" t="s">
        <v>10</v>
      </c>
      <c r="B9" s="120"/>
      <c r="C9" s="23" t="str">
        <f>"三"&amp;"、"&amp;"卫生健康支出"</f>
        <v>三、卫生健康支出</v>
      </c>
      <c r="D9" s="120">
        <v>429180.47</v>
      </c>
    </row>
    <row r="10" ht="25.4" customHeight="1" spans="1:4">
      <c r="A10" s="144" t="s">
        <v>11</v>
      </c>
      <c r="B10" s="88"/>
      <c r="C10" s="23" t="str">
        <f>"四"&amp;"、"&amp;"住房保障支出"</f>
        <v>四、住房保障支出</v>
      </c>
      <c r="D10" s="120">
        <v>422758.45</v>
      </c>
    </row>
    <row r="11" ht="25.4" customHeight="1" spans="1:4">
      <c r="A11" s="144" t="s">
        <v>12</v>
      </c>
      <c r="B11" s="120"/>
      <c r="C11" s="23"/>
      <c r="D11" s="120"/>
    </row>
    <row r="12" ht="25.4" customHeight="1" spans="1:4">
      <c r="A12" s="144" t="s">
        <v>13</v>
      </c>
      <c r="B12" s="88"/>
      <c r="C12" s="23"/>
      <c r="D12" s="120"/>
    </row>
    <row r="13" ht="25.4" customHeight="1" spans="1:4">
      <c r="A13" s="144" t="s">
        <v>14</v>
      </c>
      <c r="B13" s="88"/>
      <c r="C13" s="23"/>
      <c r="D13" s="120"/>
    </row>
    <row r="14" ht="25.4" customHeight="1" spans="1:4">
      <c r="A14" s="144" t="s">
        <v>15</v>
      </c>
      <c r="B14" s="88"/>
      <c r="C14" s="23"/>
      <c r="D14" s="120"/>
    </row>
    <row r="15" ht="25.4" customHeight="1" spans="1:4">
      <c r="A15" s="169" t="s">
        <v>16</v>
      </c>
      <c r="B15" s="88"/>
      <c r="C15" s="23"/>
      <c r="D15" s="120"/>
    </row>
    <row r="16" ht="25.4" customHeight="1" spans="1:4">
      <c r="A16" s="169" t="s">
        <v>17</v>
      </c>
      <c r="B16" s="120"/>
      <c r="C16" s="23"/>
      <c r="D16" s="120"/>
    </row>
    <row r="17" ht="25.4" customHeight="1" spans="1:4">
      <c r="A17" s="170" t="s">
        <v>18</v>
      </c>
      <c r="B17" s="140">
        <v>60775193.35</v>
      </c>
      <c r="C17" s="141" t="s">
        <v>19</v>
      </c>
      <c r="D17" s="140">
        <v>63653450.63</v>
      </c>
    </row>
    <row r="18" ht="25.4" customHeight="1" spans="1:4">
      <c r="A18" s="171" t="s">
        <v>20</v>
      </c>
      <c r="B18" s="140">
        <v>2878257.28</v>
      </c>
      <c r="C18" s="172" t="s">
        <v>21</v>
      </c>
      <c r="D18" s="173"/>
    </row>
    <row r="19" ht="25.4" customHeight="1" spans="1:4">
      <c r="A19" s="174" t="s">
        <v>22</v>
      </c>
      <c r="B19" s="120">
        <v>2878257.28</v>
      </c>
      <c r="C19" s="142" t="s">
        <v>22</v>
      </c>
      <c r="D19" s="88"/>
    </row>
    <row r="20" ht="25.4" customHeight="1" spans="1:4">
      <c r="A20" s="174" t="s">
        <v>23</v>
      </c>
      <c r="B20" s="120"/>
      <c r="C20" s="142" t="s">
        <v>23</v>
      </c>
      <c r="D20" s="88"/>
    </row>
    <row r="21" ht="25.4" customHeight="1" spans="1:4">
      <c r="A21" s="175" t="s">
        <v>24</v>
      </c>
      <c r="B21" s="140">
        <v>63653450.63</v>
      </c>
      <c r="C21" s="141" t="s">
        <v>25</v>
      </c>
      <c r="D21" s="136">
        <v>63653450.63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A4" sqref="A4:A5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5" t="s">
        <v>313</v>
      </c>
    </row>
    <row r="2" ht="28.5" customHeight="1" spans="1:6">
      <c r="A2" s="27" t="s">
        <v>314</v>
      </c>
      <c r="B2" s="27"/>
      <c r="C2" s="27"/>
      <c r="D2" s="27"/>
      <c r="E2" s="27"/>
      <c r="F2" s="27"/>
    </row>
    <row r="3" ht="15" customHeight="1" spans="1:6">
      <c r="A3" s="101" t="str">
        <f>"单位名称："&amp;"云南省公安厅居民身份证制作中心"</f>
        <v>单位名称：云南省公安厅居民身份证制作中心</v>
      </c>
      <c r="B3" s="102"/>
      <c r="C3" s="102"/>
      <c r="D3" s="58"/>
      <c r="E3" s="58"/>
      <c r="F3" s="103" t="s">
        <v>2</v>
      </c>
    </row>
    <row r="4" ht="18.75" customHeight="1" spans="1:6">
      <c r="A4" s="9" t="s">
        <v>130</v>
      </c>
      <c r="B4" s="9" t="s">
        <v>48</v>
      </c>
      <c r="C4" s="9" t="s">
        <v>49</v>
      </c>
      <c r="D4" s="15" t="s">
        <v>315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4" t="s">
        <v>96</v>
      </c>
      <c r="B8" s="105"/>
      <c r="C8" s="105" t="s">
        <v>96</v>
      </c>
      <c r="D8" s="22"/>
      <c r="E8" s="22"/>
      <c r="F8" s="22"/>
    </row>
    <row r="9" customHeight="1" spans="1:6">
      <c r="A9" t="s">
        <v>316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22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4"/>
      <c r="P1" s="44"/>
      <c r="Q1" s="92" t="s">
        <v>317</v>
      </c>
    </row>
    <row r="2" ht="27.75" customHeight="1" spans="1:17">
      <c r="A2" s="56" t="s">
        <v>318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3" t="str">
        <f>"单位名称："&amp;"云南省公安厅居民身份证制作中心"</f>
        <v>单位名称：云南省公安厅居民身份证制作中心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121</v>
      </c>
    </row>
    <row r="4" ht="15.75" customHeight="1" spans="1:17">
      <c r="A4" s="9" t="s">
        <v>319</v>
      </c>
      <c r="B4" s="72" t="s">
        <v>320</v>
      </c>
      <c r="C4" s="72" t="s">
        <v>321</v>
      </c>
      <c r="D4" s="72" t="s">
        <v>322</v>
      </c>
      <c r="E4" s="72" t="s">
        <v>323</v>
      </c>
      <c r="F4" s="72" t="s">
        <v>324</v>
      </c>
      <c r="G4" s="73" t="s">
        <v>137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325</v>
      </c>
      <c r="J5" s="77" t="s">
        <v>326</v>
      </c>
      <c r="K5" s="78" t="s">
        <v>327</v>
      </c>
      <c r="L5" s="79" t="s">
        <v>328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144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 t="s">
        <v>45</v>
      </c>
      <c r="B8" s="86"/>
      <c r="C8" s="86"/>
      <c r="D8" s="86"/>
      <c r="E8" s="97"/>
      <c r="F8" s="22">
        <v>181500</v>
      </c>
      <c r="G8" s="22">
        <v>2540800</v>
      </c>
      <c r="H8" s="22">
        <v>2540800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8" t="s">
        <v>201</v>
      </c>
      <c r="B9" s="86" t="s">
        <v>329</v>
      </c>
      <c r="C9" s="86" t="s">
        <v>330</v>
      </c>
      <c r="D9" s="99" t="s">
        <v>331</v>
      </c>
      <c r="E9" s="100">
        <v>1</v>
      </c>
      <c r="F9" s="22"/>
      <c r="G9" s="22">
        <v>219300</v>
      </c>
      <c r="H9" s="22">
        <v>219300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8" t="s">
        <v>201</v>
      </c>
      <c r="B10" s="86" t="s">
        <v>332</v>
      </c>
      <c r="C10" s="86" t="s">
        <v>333</v>
      </c>
      <c r="D10" s="99" t="s">
        <v>334</v>
      </c>
      <c r="E10" s="100">
        <v>2</v>
      </c>
      <c r="F10" s="22">
        <v>18000</v>
      </c>
      <c r="G10" s="22">
        <v>18000</v>
      </c>
      <c r="H10" s="22">
        <v>18000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8" t="s">
        <v>201</v>
      </c>
      <c r="B11" s="86" t="s">
        <v>335</v>
      </c>
      <c r="C11" s="86" t="s">
        <v>336</v>
      </c>
      <c r="D11" s="99" t="s">
        <v>337</v>
      </c>
      <c r="E11" s="100">
        <v>2</v>
      </c>
      <c r="F11" s="22">
        <v>4000</v>
      </c>
      <c r="G11" s="22">
        <v>4000</v>
      </c>
      <c r="H11" s="22">
        <v>4000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8" t="s">
        <v>201</v>
      </c>
      <c r="B12" s="86" t="s">
        <v>338</v>
      </c>
      <c r="C12" s="86" t="s">
        <v>339</v>
      </c>
      <c r="D12" s="99" t="s">
        <v>331</v>
      </c>
      <c r="E12" s="100">
        <v>1</v>
      </c>
      <c r="F12" s="22">
        <v>130000</v>
      </c>
      <c r="G12" s="22">
        <v>130000</v>
      </c>
      <c r="H12" s="22">
        <v>130000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98" t="s">
        <v>201</v>
      </c>
      <c r="B13" s="86" t="s">
        <v>340</v>
      </c>
      <c r="C13" s="86" t="s">
        <v>341</v>
      </c>
      <c r="D13" s="99" t="s">
        <v>342</v>
      </c>
      <c r="E13" s="100">
        <v>1</v>
      </c>
      <c r="F13" s="22">
        <v>3000</v>
      </c>
      <c r="G13" s="22">
        <v>3000</v>
      </c>
      <c r="H13" s="22">
        <v>3000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98" t="s">
        <v>201</v>
      </c>
      <c r="B14" s="86" t="s">
        <v>343</v>
      </c>
      <c r="C14" s="86" t="s">
        <v>344</v>
      </c>
      <c r="D14" s="99" t="s">
        <v>331</v>
      </c>
      <c r="E14" s="100">
        <v>1</v>
      </c>
      <c r="F14" s="22"/>
      <c r="G14" s="22">
        <v>210000</v>
      </c>
      <c r="H14" s="22">
        <v>210000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98" t="s">
        <v>201</v>
      </c>
      <c r="B15" s="86" t="s">
        <v>345</v>
      </c>
      <c r="C15" s="86" t="s">
        <v>344</v>
      </c>
      <c r="D15" s="99" t="s">
        <v>331</v>
      </c>
      <c r="E15" s="100">
        <v>1</v>
      </c>
      <c r="F15" s="22"/>
      <c r="G15" s="22">
        <v>140000</v>
      </c>
      <c r="H15" s="22">
        <v>140000</v>
      </c>
      <c r="I15" s="22"/>
      <c r="J15" s="22"/>
      <c r="K15" s="22"/>
      <c r="L15" s="22"/>
      <c r="M15" s="22"/>
      <c r="N15" s="22"/>
      <c r="O15" s="22"/>
      <c r="P15" s="22"/>
      <c r="Q15" s="22"/>
    </row>
    <row r="16" ht="21" customHeight="1" spans="1:17">
      <c r="A16" s="98" t="s">
        <v>201</v>
      </c>
      <c r="B16" s="86" t="s">
        <v>346</v>
      </c>
      <c r="C16" s="86" t="s">
        <v>347</v>
      </c>
      <c r="D16" s="99" t="s">
        <v>334</v>
      </c>
      <c r="E16" s="100">
        <v>3</v>
      </c>
      <c r="F16" s="22"/>
      <c r="G16" s="22">
        <v>450000</v>
      </c>
      <c r="H16" s="22">
        <v>450000</v>
      </c>
      <c r="I16" s="22"/>
      <c r="J16" s="22"/>
      <c r="K16" s="22"/>
      <c r="L16" s="22"/>
      <c r="M16" s="22"/>
      <c r="N16" s="22"/>
      <c r="O16" s="22"/>
      <c r="P16" s="22"/>
      <c r="Q16" s="22"/>
    </row>
    <row r="17" ht="21" customHeight="1" spans="1:17">
      <c r="A17" s="98" t="s">
        <v>201</v>
      </c>
      <c r="B17" s="86" t="s">
        <v>348</v>
      </c>
      <c r="C17" s="86" t="s">
        <v>349</v>
      </c>
      <c r="D17" s="99" t="s">
        <v>334</v>
      </c>
      <c r="E17" s="100">
        <v>3</v>
      </c>
      <c r="F17" s="22">
        <v>18000</v>
      </c>
      <c r="G17" s="22">
        <v>18000</v>
      </c>
      <c r="H17" s="22">
        <v>18000</v>
      </c>
      <c r="I17" s="22"/>
      <c r="J17" s="22"/>
      <c r="K17" s="22"/>
      <c r="L17" s="22"/>
      <c r="M17" s="22"/>
      <c r="N17" s="22"/>
      <c r="O17" s="22"/>
      <c r="P17" s="22"/>
      <c r="Q17" s="22"/>
    </row>
    <row r="18" ht="21" customHeight="1" spans="1:17">
      <c r="A18" s="98" t="s">
        <v>201</v>
      </c>
      <c r="B18" s="86" t="s">
        <v>350</v>
      </c>
      <c r="C18" s="86" t="s">
        <v>351</v>
      </c>
      <c r="D18" s="99" t="s">
        <v>352</v>
      </c>
      <c r="E18" s="100">
        <v>2</v>
      </c>
      <c r="F18" s="22">
        <v>2000</v>
      </c>
      <c r="G18" s="22">
        <v>2000</v>
      </c>
      <c r="H18" s="22">
        <v>2000</v>
      </c>
      <c r="I18" s="22"/>
      <c r="J18" s="22"/>
      <c r="K18" s="22"/>
      <c r="L18" s="22"/>
      <c r="M18" s="22"/>
      <c r="N18" s="22"/>
      <c r="O18" s="22"/>
      <c r="P18" s="22"/>
      <c r="Q18" s="22"/>
    </row>
    <row r="19" ht="21" customHeight="1" spans="1:17">
      <c r="A19" s="98" t="s">
        <v>201</v>
      </c>
      <c r="B19" s="86" t="s">
        <v>353</v>
      </c>
      <c r="C19" s="86" t="s">
        <v>354</v>
      </c>
      <c r="D19" s="99" t="s">
        <v>355</v>
      </c>
      <c r="E19" s="100">
        <v>1</v>
      </c>
      <c r="F19" s="22"/>
      <c r="G19" s="22">
        <v>1100000</v>
      </c>
      <c r="H19" s="22">
        <v>1100000</v>
      </c>
      <c r="I19" s="22"/>
      <c r="J19" s="22"/>
      <c r="K19" s="22"/>
      <c r="L19" s="22"/>
      <c r="M19" s="22"/>
      <c r="N19" s="22"/>
      <c r="O19" s="22"/>
      <c r="P19" s="22"/>
      <c r="Q19" s="22"/>
    </row>
    <row r="20" ht="21" customHeight="1" spans="1:17">
      <c r="A20" s="98" t="s">
        <v>171</v>
      </c>
      <c r="B20" s="86" t="s">
        <v>356</v>
      </c>
      <c r="C20" s="86" t="s">
        <v>357</v>
      </c>
      <c r="D20" s="99" t="s">
        <v>331</v>
      </c>
      <c r="E20" s="100">
        <v>1</v>
      </c>
      <c r="F20" s="22">
        <v>6500</v>
      </c>
      <c r="G20" s="22">
        <v>6500</v>
      </c>
      <c r="H20" s="22">
        <v>6500</v>
      </c>
      <c r="I20" s="22"/>
      <c r="J20" s="22"/>
      <c r="K20" s="22"/>
      <c r="L20" s="22"/>
      <c r="M20" s="22"/>
      <c r="N20" s="22"/>
      <c r="O20" s="22"/>
      <c r="P20" s="22"/>
      <c r="Q20" s="22"/>
    </row>
    <row r="21" ht="21" customHeight="1" spans="1:17">
      <c r="A21" s="98" t="s">
        <v>214</v>
      </c>
      <c r="B21" s="86" t="s">
        <v>358</v>
      </c>
      <c r="C21" s="86" t="s">
        <v>359</v>
      </c>
      <c r="D21" s="99" t="s">
        <v>331</v>
      </c>
      <c r="E21" s="100">
        <v>1</v>
      </c>
      <c r="F21" s="22"/>
      <c r="G21" s="22">
        <v>240000</v>
      </c>
      <c r="H21" s="22">
        <v>240000</v>
      </c>
      <c r="I21" s="22"/>
      <c r="J21" s="22"/>
      <c r="K21" s="22"/>
      <c r="L21" s="22"/>
      <c r="M21" s="22"/>
      <c r="N21" s="22"/>
      <c r="O21" s="22"/>
      <c r="P21" s="22"/>
      <c r="Q21" s="22"/>
    </row>
    <row r="22" ht="21" customHeight="1" spans="1:17">
      <c r="A22" s="89" t="s">
        <v>96</v>
      </c>
      <c r="B22" s="90"/>
      <c r="C22" s="90"/>
      <c r="D22" s="90"/>
      <c r="E22" s="97"/>
      <c r="F22" s="22">
        <v>181500</v>
      </c>
      <c r="G22" s="22">
        <v>2540800</v>
      </c>
      <c r="H22" s="22">
        <v>2540800</v>
      </c>
      <c r="I22" s="22"/>
      <c r="J22" s="22"/>
      <c r="K22" s="22"/>
      <c r="L22" s="22"/>
      <c r="M22" s="22"/>
      <c r="N22" s="22"/>
      <c r="O22" s="22"/>
      <c r="P22" s="22"/>
      <c r="Q22" s="22"/>
    </row>
  </sheetData>
  <mergeCells count="16">
    <mergeCell ref="A2:Q2"/>
    <mergeCell ref="A3:F3"/>
    <mergeCell ref="G4:Q4"/>
    <mergeCell ref="L5:Q5"/>
    <mergeCell ref="A22:E2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A11" sqref="A11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360</v>
      </c>
    </row>
    <row r="2" ht="27.75" customHeight="1" spans="1:14">
      <c r="A2" s="56" t="s">
        <v>361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"单位名称："&amp;"云南省公安厅居民身份证制作中心"</f>
        <v>单位名称：云南省公安厅居民身份证制作中心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121</v>
      </c>
    </row>
    <row r="4" ht="15.75" customHeight="1" spans="1:14">
      <c r="A4" s="9" t="s">
        <v>319</v>
      </c>
      <c r="B4" s="72" t="s">
        <v>362</v>
      </c>
      <c r="C4" s="72" t="s">
        <v>363</v>
      </c>
      <c r="D4" s="73" t="s">
        <v>137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325</v>
      </c>
      <c r="G5" s="77" t="s">
        <v>326</v>
      </c>
      <c r="H5" s="78" t="s">
        <v>327</v>
      </c>
      <c r="I5" s="79" t="s">
        <v>328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144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96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1" customHeight="1" spans="1:14">
      <c r="A11" t="s">
        <v>364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workbookViewId="0">
      <selection activeCell="G36" sqref="G36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5"/>
      <c r="W1" s="44"/>
      <c r="X1" s="44" t="s">
        <v>365</v>
      </c>
    </row>
    <row r="2" ht="27.75" customHeight="1" spans="1:24">
      <c r="A2" s="56" t="s">
        <v>366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"单位名称："&amp;"云南省公安厅居民身份证制作中心"</f>
        <v>单位名称：云南省公安厅居民身份证制作中心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121</v>
      </c>
    </row>
    <row r="4" ht="19.5" customHeight="1" spans="1:24">
      <c r="A4" s="15" t="s">
        <v>367</v>
      </c>
      <c r="B4" s="10" t="s">
        <v>137</v>
      </c>
      <c r="C4" s="11"/>
      <c r="D4" s="11"/>
      <c r="E4" s="62" t="s">
        <v>368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369</v>
      </c>
      <c r="E5" s="62" t="s">
        <v>370</v>
      </c>
      <c r="F5" s="62" t="s">
        <v>371</v>
      </c>
      <c r="G5" s="62" t="s">
        <v>372</v>
      </c>
      <c r="H5" s="62" t="s">
        <v>373</v>
      </c>
      <c r="I5" s="62" t="s">
        <v>374</v>
      </c>
      <c r="J5" s="62" t="s">
        <v>375</v>
      </c>
      <c r="K5" s="62" t="s">
        <v>376</v>
      </c>
      <c r="L5" s="62" t="s">
        <v>377</v>
      </c>
      <c r="M5" s="62" t="s">
        <v>378</v>
      </c>
      <c r="N5" s="62" t="s">
        <v>379</v>
      </c>
      <c r="O5" s="62" t="s">
        <v>380</v>
      </c>
      <c r="P5" s="62" t="s">
        <v>381</v>
      </c>
      <c r="Q5" s="62" t="s">
        <v>382</v>
      </c>
      <c r="R5" s="62" t="s">
        <v>383</v>
      </c>
      <c r="S5" s="62" t="s">
        <v>384</v>
      </c>
      <c r="T5" s="62" t="s">
        <v>385</v>
      </c>
      <c r="U5" s="62" t="s">
        <v>386</v>
      </c>
      <c r="V5" s="62" t="s">
        <v>387</v>
      </c>
      <c r="W5" s="62" t="s">
        <v>388</v>
      </c>
      <c r="X5" s="62" t="s">
        <v>389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9" customHeight="1" spans="1:24">
      <c r="A9" t="s">
        <v>390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13" sqref="A13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4" t="s">
        <v>391</v>
      </c>
    </row>
    <row r="2" ht="28.5" customHeight="1" spans="1:10">
      <c r="A2" s="45" t="s">
        <v>392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"单位名称："&amp;"云南省公安厅居民身份证制作中心"</f>
        <v>单位名称：云南省公安厅居民身份证制作中心</v>
      </c>
    </row>
    <row r="4" ht="44.25" customHeight="1" spans="1:10">
      <c r="A4" s="47" t="s">
        <v>218</v>
      </c>
      <c r="B4" s="47" t="s">
        <v>219</v>
      </c>
      <c r="C4" s="47" t="s">
        <v>220</v>
      </c>
      <c r="D4" s="47" t="s">
        <v>221</v>
      </c>
      <c r="E4" s="47" t="s">
        <v>222</v>
      </c>
      <c r="F4" s="48" t="s">
        <v>223</v>
      </c>
      <c r="G4" s="47" t="s">
        <v>224</v>
      </c>
      <c r="H4" s="48" t="s">
        <v>225</v>
      </c>
      <c r="I4" s="48" t="s">
        <v>226</v>
      </c>
      <c r="J4" s="47" t="s">
        <v>227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customHeight="1" spans="1:10">
      <c r="A8" t="s">
        <v>390</v>
      </c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9"/>
  <sheetViews>
    <sheetView showZeros="0" workbookViewId="0">
      <selection activeCell="A1" sqref="A1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393</v>
      </c>
    </row>
    <row r="2" ht="30.65" customHeight="1" spans="1:8">
      <c r="A2" s="36" t="s">
        <v>394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"单位名称："&amp;"云南省公安厅居民身份证制作中心"</f>
        <v>单位名称：云南省公安厅居民身份证制作中心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130</v>
      </c>
      <c r="B4" s="37" t="s">
        <v>395</v>
      </c>
      <c r="C4" s="37" t="s">
        <v>396</v>
      </c>
      <c r="D4" s="37" t="s">
        <v>397</v>
      </c>
      <c r="E4" s="37" t="s">
        <v>398</v>
      </c>
      <c r="F4" s="37" t="s">
        <v>399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323</v>
      </c>
      <c r="G5" s="37" t="s">
        <v>400</v>
      </c>
      <c r="H5" s="37" t="s">
        <v>401</v>
      </c>
    </row>
    <row r="6" ht="18.75" customHeight="1" spans="1:8">
      <c r="A6" s="38" t="s">
        <v>113</v>
      </c>
      <c r="B6" s="38" t="s">
        <v>114</v>
      </c>
      <c r="C6" s="38" t="s">
        <v>115</v>
      </c>
      <c r="D6" s="38" t="s">
        <v>116</v>
      </c>
      <c r="E6" s="38" t="s">
        <v>117</v>
      </c>
      <c r="F6" s="38" t="s">
        <v>118</v>
      </c>
      <c r="G6" s="38" t="s">
        <v>402</v>
      </c>
      <c r="H6" s="38" t="s">
        <v>403</v>
      </c>
    </row>
    <row r="7" ht="29.9" customHeight="1" spans="1:8">
      <c r="A7" s="39" t="s">
        <v>45</v>
      </c>
      <c r="B7" s="39" t="s">
        <v>404</v>
      </c>
      <c r="C7" s="39" t="s">
        <v>349</v>
      </c>
      <c r="D7" s="39" t="s">
        <v>405</v>
      </c>
      <c r="E7" s="37" t="s">
        <v>334</v>
      </c>
      <c r="F7" s="40">
        <v>3</v>
      </c>
      <c r="G7" s="41">
        <v>6000</v>
      </c>
      <c r="H7" s="41">
        <v>18000</v>
      </c>
    </row>
    <row r="8" ht="29.9" customHeight="1" spans="1:8">
      <c r="A8" s="39" t="s">
        <v>45</v>
      </c>
      <c r="B8" s="39" t="s">
        <v>404</v>
      </c>
      <c r="C8" s="39" t="s">
        <v>333</v>
      </c>
      <c r="D8" s="39" t="s">
        <v>406</v>
      </c>
      <c r="E8" s="37" t="s">
        <v>334</v>
      </c>
      <c r="F8" s="40">
        <v>2</v>
      </c>
      <c r="G8" s="41">
        <v>9000</v>
      </c>
      <c r="H8" s="41">
        <v>18000</v>
      </c>
    </row>
    <row r="9" ht="29.9" customHeight="1" spans="1:8">
      <c r="A9" s="39" t="s">
        <v>45</v>
      </c>
      <c r="B9" s="39" t="s">
        <v>404</v>
      </c>
      <c r="C9" s="39" t="s">
        <v>407</v>
      </c>
      <c r="D9" s="39" t="s">
        <v>408</v>
      </c>
      <c r="E9" s="37" t="s">
        <v>334</v>
      </c>
      <c r="F9" s="40">
        <v>10</v>
      </c>
      <c r="G9" s="41">
        <v>200</v>
      </c>
      <c r="H9" s="41">
        <v>2000</v>
      </c>
    </row>
    <row r="10" ht="29.9" customHeight="1" spans="1:8">
      <c r="A10" s="39" t="s">
        <v>45</v>
      </c>
      <c r="B10" s="39" t="s">
        <v>404</v>
      </c>
      <c r="C10" s="39" t="s">
        <v>409</v>
      </c>
      <c r="D10" s="39" t="s">
        <v>410</v>
      </c>
      <c r="E10" s="37" t="s">
        <v>334</v>
      </c>
      <c r="F10" s="40">
        <v>3</v>
      </c>
      <c r="G10" s="41">
        <v>1000</v>
      </c>
      <c r="H10" s="41">
        <v>3000</v>
      </c>
    </row>
    <row r="11" ht="29.9" customHeight="1" spans="1:8">
      <c r="A11" s="39" t="s">
        <v>45</v>
      </c>
      <c r="B11" s="39" t="s">
        <v>404</v>
      </c>
      <c r="C11" s="39" t="s">
        <v>411</v>
      </c>
      <c r="D11" s="39" t="s">
        <v>412</v>
      </c>
      <c r="E11" s="37" t="s">
        <v>337</v>
      </c>
      <c r="F11" s="40">
        <v>1</v>
      </c>
      <c r="G11" s="41">
        <v>219300</v>
      </c>
      <c r="H11" s="41">
        <v>219300</v>
      </c>
    </row>
    <row r="12" ht="29.9" customHeight="1" spans="1:8">
      <c r="A12" s="39" t="s">
        <v>45</v>
      </c>
      <c r="B12" s="39" t="s">
        <v>404</v>
      </c>
      <c r="C12" s="39" t="s">
        <v>339</v>
      </c>
      <c r="D12" s="39" t="s">
        <v>413</v>
      </c>
      <c r="E12" s="37" t="s">
        <v>334</v>
      </c>
      <c r="F12" s="40">
        <v>1</v>
      </c>
      <c r="G12" s="41">
        <v>9000</v>
      </c>
      <c r="H12" s="41">
        <v>9000</v>
      </c>
    </row>
    <row r="13" ht="29.9" customHeight="1" spans="1:8">
      <c r="A13" s="39" t="s">
        <v>45</v>
      </c>
      <c r="B13" s="39" t="s">
        <v>404</v>
      </c>
      <c r="C13" s="39" t="s">
        <v>339</v>
      </c>
      <c r="D13" s="39" t="s">
        <v>413</v>
      </c>
      <c r="E13" s="37" t="s">
        <v>334</v>
      </c>
      <c r="F13" s="40">
        <v>1</v>
      </c>
      <c r="G13" s="41">
        <v>121000</v>
      </c>
      <c r="H13" s="41">
        <v>121000</v>
      </c>
    </row>
    <row r="14" ht="29.9" customHeight="1" spans="1:8">
      <c r="A14" s="39" t="s">
        <v>45</v>
      </c>
      <c r="B14" s="39" t="s">
        <v>404</v>
      </c>
      <c r="C14" s="39" t="s">
        <v>414</v>
      </c>
      <c r="D14" s="39" t="s">
        <v>415</v>
      </c>
      <c r="E14" s="37" t="s">
        <v>337</v>
      </c>
      <c r="F14" s="40">
        <v>1</v>
      </c>
      <c r="G14" s="41">
        <v>3350000</v>
      </c>
      <c r="H14" s="41">
        <v>3350000</v>
      </c>
    </row>
    <row r="15" ht="29.9" customHeight="1" spans="1:8">
      <c r="A15" s="39" t="s">
        <v>45</v>
      </c>
      <c r="B15" s="39" t="s">
        <v>416</v>
      </c>
      <c r="C15" s="39" t="s">
        <v>341</v>
      </c>
      <c r="D15" s="39" t="s">
        <v>417</v>
      </c>
      <c r="E15" s="37" t="s">
        <v>342</v>
      </c>
      <c r="F15" s="40">
        <v>1</v>
      </c>
      <c r="G15" s="41">
        <v>3000</v>
      </c>
      <c r="H15" s="41">
        <v>3000</v>
      </c>
    </row>
    <row r="16" ht="29.9" customHeight="1" spans="1:8">
      <c r="A16" s="39" t="s">
        <v>45</v>
      </c>
      <c r="B16" s="39" t="s">
        <v>416</v>
      </c>
      <c r="C16" s="39" t="s">
        <v>351</v>
      </c>
      <c r="D16" s="39" t="s">
        <v>418</v>
      </c>
      <c r="E16" s="37" t="s">
        <v>352</v>
      </c>
      <c r="F16" s="40">
        <v>2</v>
      </c>
      <c r="G16" s="41">
        <v>1000</v>
      </c>
      <c r="H16" s="41">
        <v>2000</v>
      </c>
    </row>
    <row r="17" ht="29.9" customHeight="1" spans="1:8">
      <c r="A17" s="39" t="s">
        <v>45</v>
      </c>
      <c r="B17" s="39" t="s">
        <v>419</v>
      </c>
      <c r="C17" s="39" t="s">
        <v>336</v>
      </c>
      <c r="D17" s="39" t="s">
        <v>420</v>
      </c>
      <c r="E17" s="37" t="s">
        <v>337</v>
      </c>
      <c r="F17" s="40">
        <v>2</v>
      </c>
      <c r="G17" s="41">
        <v>2000</v>
      </c>
      <c r="H17" s="41">
        <v>4000</v>
      </c>
    </row>
    <row r="18" ht="20.15" customHeight="1" spans="1:8">
      <c r="A18" s="37" t="s">
        <v>30</v>
      </c>
      <c r="B18" s="37"/>
      <c r="C18" s="37"/>
      <c r="D18" s="37"/>
      <c r="E18" s="37"/>
      <c r="F18" s="40">
        <v>27</v>
      </c>
      <c r="G18" s="41"/>
      <c r="H18" s="41">
        <v>3749300</v>
      </c>
    </row>
    <row r="19" ht="19.5" customHeight="1" spans="1:8">
      <c r="A19" s="39" t="s">
        <v>421</v>
      </c>
      <c r="B19" s="39"/>
      <c r="C19" s="39"/>
      <c r="D19" s="39"/>
      <c r="E19" s="39"/>
      <c r="F19" s="42"/>
      <c r="G19" s="43"/>
      <c r="H19" s="43"/>
    </row>
  </sheetData>
  <mergeCells count="9">
    <mergeCell ref="A2:H2"/>
    <mergeCell ref="F4:H4"/>
    <mergeCell ref="A18:E18"/>
    <mergeCell ref="A19:H19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A11" sqref="A11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422</v>
      </c>
    </row>
    <row r="2" ht="27.75" customHeight="1" spans="1:11">
      <c r="A2" s="27" t="s">
        <v>423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"单位名称："&amp;"云南省公安厅居民身份证制作中心"</f>
        <v>单位名称：云南省公安厅居民身份证制作中心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121</v>
      </c>
    </row>
    <row r="4" ht="21.75" customHeight="1" spans="1:11">
      <c r="A4" s="8" t="s">
        <v>192</v>
      </c>
      <c r="B4" s="8" t="s">
        <v>132</v>
      </c>
      <c r="C4" s="8" t="s">
        <v>193</v>
      </c>
      <c r="D4" s="9" t="s">
        <v>133</v>
      </c>
      <c r="E4" s="9" t="s">
        <v>134</v>
      </c>
      <c r="F4" s="9" t="s">
        <v>135</v>
      </c>
      <c r="G4" s="9" t="s">
        <v>136</v>
      </c>
      <c r="H4" s="15" t="s">
        <v>30</v>
      </c>
      <c r="I4" s="10" t="s">
        <v>424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96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customHeight="1" spans="1:11">
      <c r="A11" t="s">
        <v>425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2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426</v>
      </c>
    </row>
    <row r="2" ht="27.75" customHeight="1" spans="1:7">
      <c r="A2" s="3" t="s">
        <v>427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"单位名称："&amp;"云南省公安厅居民身份证制作中心"</f>
        <v>单位名称：云南省公安厅居民身份证制作中心</v>
      </c>
      <c r="B3" s="5"/>
      <c r="C3" s="5"/>
      <c r="D3" s="5"/>
      <c r="E3" s="6"/>
      <c r="F3" s="6"/>
      <c r="G3" s="7" t="s">
        <v>121</v>
      </c>
    </row>
    <row r="4" ht="21.75" customHeight="1" spans="1:7">
      <c r="A4" s="8" t="s">
        <v>193</v>
      </c>
      <c r="B4" s="8" t="s">
        <v>192</v>
      </c>
      <c r="C4" s="8" t="s">
        <v>132</v>
      </c>
      <c r="D4" s="9" t="s">
        <v>428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429</v>
      </c>
      <c r="F5" s="9" t="s">
        <v>430</v>
      </c>
      <c r="G5" s="9" t="s">
        <v>431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56740000</v>
      </c>
      <c r="F8" s="22">
        <v>56740000</v>
      </c>
      <c r="G8" s="22">
        <v>56740000</v>
      </c>
    </row>
    <row r="9" ht="29.9" customHeight="1" spans="1:7">
      <c r="A9" s="20"/>
      <c r="B9" s="20" t="s">
        <v>432</v>
      </c>
      <c r="C9" s="20" t="s">
        <v>196</v>
      </c>
      <c r="D9" s="20" t="s">
        <v>433</v>
      </c>
      <c r="E9" s="22">
        <v>1500000</v>
      </c>
      <c r="F9" s="22">
        <v>1500000</v>
      </c>
      <c r="G9" s="22">
        <v>1500000</v>
      </c>
    </row>
    <row r="10" ht="29.9" customHeight="1" spans="1:7">
      <c r="A10" s="23"/>
      <c r="B10" s="20" t="s">
        <v>432</v>
      </c>
      <c r="C10" s="20" t="s">
        <v>214</v>
      </c>
      <c r="D10" s="20" t="s">
        <v>433</v>
      </c>
      <c r="E10" s="22">
        <v>240000</v>
      </c>
      <c r="F10" s="22">
        <v>240000</v>
      </c>
      <c r="G10" s="22">
        <v>240000</v>
      </c>
    </row>
    <row r="11" ht="29.9" customHeight="1" spans="1:7">
      <c r="A11" s="23"/>
      <c r="B11" s="20" t="s">
        <v>434</v>
      </c>
      <c r="C11" s="20" t="s">
        <v>201</v>
      </c>
      <c r="D11" s="20" t="s">
        <v>433</v>
      </c>
      <c r="E11" s="22">
        <v>55000000</v>
      </c>
      <c r="F11" s="22">
        <v>55000000</v>
      </c>
      <c r="G11" s="22">
        <v>55000000</v>
      </c>
    </row>
    <row r="12" ht="18.75" customHeight="1" spans="1:7">
      <c r="A12" s="24" t="s">
        <v>30</v>
      </c>
      <c r="B12" s="25" t="s">
        <v>435</v>
      </c>
      <c r="C12" s="25"/>
      <c r="D12" s="26"/>
      <c r="E12" s="22">
        <v>56740000</v>
      </c>
      <c r="F12" s="22">
        <v>56740000</v>
      </c>
      <c r="G12" s="22">
        <v>56740000</v>
      </c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Q1" sqref="Q$1:S$1048576"/>
    </sheetView>
  </sheetViews>
  <sheetFormatPr defaultColWidth="8" defaultRowHeight="14.25" customHeight="1"/>
  <cols>
    <col min="1" max="1" width="18.5" customWidth="1"/>
    <col min="2" max="2" width="23.75" customWidth="1"/>
    <col min="3" max="5" width="16.175" customWidth="1"/>
    <col min="6" max="14" width="11.375" customWidth="1"/>
    <col min="15" max="16" width="16.175" customWidth="1"/>
    <col min="17" max="19" width="12.375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"单位名称："&amp;"云南省公安厅居民身份证制作中心"</f>
        <v>单位名称：云南省公安厅居民身份证制作中心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9">
        <v>10</v>
      </c>
      <c r="K7" s="29">
        <v>11</v>
      </c>
      <c r="L7" s="165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63653450.63</v>
      </c>
      <c r="D8" s="120">
        <v>60775193.35</v>
      </c>
      <c r="E8" s="88">
        <v>60775193.35</v>
      </c>
      <c r="F8" s="88"/>
      <c r="G8" s="88"/>
      <c r="H8" s="88"/>
      <c r="I8" s="88"/>
      <c r="J8" s="88"/>
      <c r="K8" s="88"/>
      <c r="L8" s="88"/>
      <c r="M8" s="88"/>
      <c r="N8" s="88"/>
      <c r="O8" s="88">
        <v>2878257.28</v>
      </c>
      <c r="P8" s="88">
        <v>2878257.28</v>
      </c>
      <c r="Q8" s="88"/>
      <c r="R8" s="88"/>
      <c r="S8" s="88"/>
    </row>
    <row r="9" ht="16.5" customHeight="1" spans="1:19">
      <c r="A9" s="166" t="s">
        <v>30</v>
      </c>
      <c r="B9" s="167"/>
      <c r="C9" s="120">
        <v>63653450.63</v>
      </c>
      <c r="D9" s="120">
        <v>60775193.35</v>
      </c>
      <c r="E9" s="88">
        <v>60775193.35</v>
      </c>
      <c r="F9" s="88"/>
      <c r="G9" s="88"/>
      <c r="H9" s="88"/>
      <c r="I9" s="88"/>
      <c r="J9" s="88"/>
      <c r="K9" s="88"/>
      <c r="L9" s="88"/>
      <c r="M9" s="88"/>
      <c r="N9" s="88"/>
      <c r="O9" s="88">
        <v>2878257.28</v>
      </c>
      <c r="P9" s="88">
        <v>2878257.28</v>
      </c>
      <c r="Q9" s="88"/>
      <c r="R9" s="88"/>
      <c r="S9" s="88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6"/>
  <sheetViews>
    <sheetView showZeros="0" workbookViewId="0">
      <selection activeCell="K8" sqref="K8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15" width="13.125" customWidth="1"/>
  </cols>
  <sheetData>
    <row r="1" ht="15.75" customHeight="1" spans="1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1" t="str">
        <f>"单位名称："&amp;"云南省公安厅居民身份证制作中心"</f>
        <v>单位名称：云南省公安厅居民身份证制作中心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5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30" t="s">
        <v>59</v>
      </c>
      <c r="B7" s="30" t="s">
        <v>60</v>
      </c>
      <c r="C7" s="120">
        <v>62390397.07</v>
      </c>
      <c r="D7" s="120">
        <v>62390397.07</v>
      </c>
      <c r="E7" s="120">
        <v>2772139.79</v>
      </c>
      <c r="F7" s="120">
        <v>59618257.28</v>
      </c>
      <c r="G7" s="88"/>
      <c r="H7" s="120"/>
      <c r="I7" s="120"/>
      <c r="J7" s="120"/>
      <c r="K7" s="120"/>
      <c r="L7" s="120"/>
      <c r="M7" s="88"/>
      <c r="N7" s="120"/>
      <c r="O7" s="120"/>
    </row>
    <row r="8" ht="20.25" customHeight="1" spans="1:15">
      <c r="A8" s="128" t="s">
        <v>61</v>
      </c>
      <c r="B8" s="128" t="s">
        <v>62</v>
      </c>
      <c r="C8" s="120">
        <v>62390397.07</v>
      </c>
      <c r="D8" s="120">
        <v>62390397.07</v>
      </c>
      <c r="E8" s="120">
        <v>2772139.79</v>
      </c>
      <c r="F8" s="120">
        <v>59618257.28</v>
      </c>
      <c r="G8" s="88"/>
      <c r="H8" s="120"/>
      <c r="I8" s="120"/>
      <c r="J8" s="120"/>
      <c r="K8" s="120"/>
      <c r="L8" s="120"/>
      <c r="M8" s="88"/>
      <c r="N8" s="120"/>
      <c r="O8" s="120"/>
    </row>
    <row r="9" ht="20.25" customHeight="1" spans="1:15">
      <c r="A9" s="129" t="s">
        <v>63</v>
      </c>
      <c r="B9" s="129" t="s">
        <v>64</v>
      </c>
      <c r="C9" s="120">
        <v>240000</v>
      </c>
      <c r="D9" s="120">
        <v>240000</v>
      </c>
      <c r="E9" s="120"/>
      <c r="F9" s="120">
        <v>240000</v>
      </c>
      <c r="G9" s="88"/>
      <c r="H9" s="120"/>
      <c r="I9" s="120"/>
      <c r="J9" s="120"/>
      <c r="K9" s="120"/>
      <c r="L9" s="120"/>
      <c r="M9" s="88"/>
      <c r="N9" s="120"/>
      <c r="O9" s="120"/>
    </row>
    <row r="10" ht="20.25" customHeight="1" spans="1:15">
      <c r="A10" s="129" t="s">
        <v>65</v>
      </c>
      <c r="B10" s="129" t="s">
        <v>66</v>
      </c>
      <c r="C10" s="120">
        <v>59378257.28</v>
      </c>
      <c r="D10" s="120">
        <v>59378257.28</v>
      </c>
      <c r="E10" s="120"/>
      <c r="F10" s="120">
        <v>59378257.28</v>
      </c>
      <c r="G10" s="88"/>
      <c r="H10" s="120"/>
      <c r="I10" s="120"/>
      <c r="J10" s="120"/>
      <c r="K10" s="120"/>
      <c r="L10" s="120"/>
      <c r="M10" s="88"/>
      <c r="N10" s="120"/>
      <c r="O10" s="120"/>
    </row>
    <row r="11" ht="20.25" customHeight="1" spans="1:15">
      <c r="A11" s="129" t="s">
        <v>67</v>
      </c>
      <c r="B11" s="129" t="s">
        <v>68</v>
      </c>
      <c r="C11" s="120">
        <v>2772139.79</v>
      </c>
      <c r="D11" s="120">
        <v>2772139.79</v>
      </c>
      <c r="E11" s="120">
        <v>2772139.79</v>
      </c>
      <c r="F11" s="120"/>
      <c r="G11" s="88"/>
      <c r="H11" s="120"/>
      <c r="I11" s="120"/>
      <c r="J11" s="120"/>
      <c r="K11" s="120"/>
      <c r="L11" s="120"/>
      <c r="M11" s="88"/>
      <c r="N11" s="120"/>
      <c r="O11" s="120"/>
    </row>
    <row r="12" ht="20.25" customHeight="1" spans="1:15">
      <c r="A12" s="30" t="s">
        <v>69</v>
      </c>
      <c r="B12" s="30" t="s">
        <v>70</v>
      </c>
      <c r="C12" s="120">
        <v>411114.64</v>
      </c>
      <c r="D12" s="120">
        <v>411114.64</v>
      </c>
      <c r="E12" s="120">
        <v>411114.64</v>
      </c>
      <c r="F12" s="120"/>
      <c r="G12" s="88"/>
      <c r="H12" s="120"/>
      <c r="I12" s="120"/>
      <c r="J12" s="120"/>
      <c r="K12" s="120"/>
      <c r="L12" s="120"/>
      <c r="M12" s="88"/>
      <c r="N12" s="120"/>
      <c r="O12" s="120"/>
    </row>
    <row r="13" ht="20.25" customHeight="1" spans="1:15">
      <c r="A13" s="128" t="s">
        <v>71</v>
      </c>
      <c r="B13" s="128" t="s">
        <v>72</v>
      </c>
      <c r="C13" s="120">
        <v>390616.15</v>
      </c>
      <c r="D13" s="120">
        <v>390616.15</v>
      </c>
      <c r="E13" s="120">
        <v>390616.15</v>
      </c>
      <c r="F13" s="120"/>
      <c r="G13" s="88"/>
      <c r="H13" s="120"/>
      <c r="I13" s="120"/>
      <c r="J13" s="120"/>
      <c r="K13" s="120"/>
      <c r="L13" s="120"/>
      <c r="M13" s="88"/>
      <c r="N13" s="120"/>
      <c r="O13" s="120"/>
    </row>
    <row r="14" ht="20.25" customHeight="1" spans="1:15">
      <c r="A14" s="129" t="s">
        <v>73</v>
      </c>
      <c r="B14" s="129" t="s">
        <v>74</v>
      </c>
      <c r="C14" s="120">
        <v>13500</v>
      </c>
      <c r="D14" s="120">
        <v>13500</v>
      </c>
      <c r="E14" s="120">
        <v>13500</v>
      </c>
      <c r="F14" s="120"/>
      <c r="G14" s="88"/>
      <c r="H14" s="120"/>
      <c r="I14" s="120"/>
      <c r="J14" s="120"/>
      <c r="K14" s="120"/>
      <c r="L14" s="120"/>
      <c r="M14" s="88"/>
      <c r="N14" s="120"/>
      <c r="O14" s="120"/>
    </row>
    <row r="15" ht="20.25" customHeight="1" spans="1:15">
      <c r="A15" s="129" t="s">
        <v>75</v>
      </c>
      <c r="B15" s="129" t="s">
        <v>76</v>
      </c>
      <c r="C15" s="120">
        <v>377116.15</v>
      </c>
      <c r="D15" s="120">
        <v>377116.15</v>
      </c>
      <c r="E15" s="120">
        <v>377116.15</v>
      </c>
      <c r="F15" s="120"/>
      <c r="G15" s="88"/>
      <c r="H15" s="120"/>
      <c r="I15" s="120"/>
      <c r="J15" s="120"/>
      <c r="K15" s="120"/>
      <c r="L15" s="120"/>
      <c r="M15" s="88"/>
      <c r="N15" s="120"/>
      <c r="O15" s="120"/>
    </row>
    <row r="16" ht="20.25" customHeight="1" spans="1:15">
      <c r="A16" s="128" t="s">
        <v>77</v>
      </c>
      <c r="B16" s="128" t="s">
        <v>78</v>
      </c>
      <c r="C16" s="120">
        <v>20498.49</v>
      </c>
      <c r="D16" s="120">
        <v>20498.49</v>
      </c>
      <c r="E16" s="120">
        <v>20498.49</v>
      </c>
      <c r="F16" s="120"/>
      <c r="G16" s="88"/>
      <c r="H16" s="120"/>
      <c r="I16" s="120"/>
      <c r="J16" s="120"/>
      <c r="K16" s="120"/>
      <c r="L16" s="120"/>
      <c r="M16" s="88"/>
      <c r="N16" s="120"/>
      <c r="O16" s="120"/>
    </row>
    <row r="17" ht="20.25" customHeight="1" spans="1:15">
      <c r="A17" s="129" t="s">
        <v>79</v>
      </c>
      <c r="B17" s="129" t="s">
        <v>78</v>
      </c>
      <c r="C17" s="120">
        <v>20498.49</v>
      </c>
      <c r="D17" s="120">
        <v>20498.49</v>
      </c>
      <c r="E17" s="120">
        <v>20498.49</v>
      </c>
      <c r="F17" s="120"/>
      <c r="G17" s="88"/>
      <c r="H17" s="120"/>
      <c r="I17" s="120"/>
      <c r="J17" s="120"/>
      <c r="K17" s="120"/>
      <c r="L17" s="120"/>
      <c r="M17" s="88"/>
      <c r="N17" s="120"/>
      <c r="O17" s="120"/>
    </row>
    <row r="18" ht="20.25" customHeight="1" spans="1:15">
      <c r="A18" s="30" t="s">
        <v>80</v>
      </c>
      <c r="B18" s="30" t="s">
        <v>81</v>
      </c>
      <c r="C18" s="120">
        <v>429180.47</v>
      </c>
      <c r="D18" s="120">
        <v>429180.47</v>
      </c>
      <c r="E18" s="120">
        <v>429180.47</v>
      </c>
      <c r="F18" s="120"/>
      <c r="G18" s="88"/>
      <c r="H18" s="120"/>
      <c r="I18" s="120"/>
      <c r="J18" s="120"/>
      <c r="K18" s="120"/>
      <c r="L18" s="120"/>
      <c r="M18" s="88"/>
      <c r="N18" s="120"/>
      <c r="O18" s="120"/>
    </row>
    <row r="19" ht="20.25" customHeight="1" spans="1:15">
      <c r="A19" s="128" t="s">
        <v>82</v>
      </c>
      <c r="B19" s="128" t="s">
        <v>83</v>
      </c>
      <c r="C19" s="120">
        <v>429180.47</v>
      </c>
      <c r="D19" s="120">
        <v>429180.47</v>
      </c>
      <c r="E19" s="120">
        <v>429180.47</v>
      </c>
      <c r="F19" s="120"/>
      <c r="G19" s="88"/>
      <c r="H19" s="120"/>
      <c r="I19" s="120"/>
      <c r="J19" s="120"/>
      <c r="K19" s="120"/>
      <c r="L19" s="120"/>
      <c r="M19" s="88"/>
      <c r="N19" s="120"/>
      <c r="O19" s="120"/>
    </row>
    <row r="20" ht="20.25" customHeight="1" spans="1:15">
      <c r="A20" s="129" t="s">
        <v>84</v>
      </c>
      <c r="B20" s="129" t="s">
        <v>85</v>
      </c>
      <c r="C20" s="120">
        <v>235697.6</v>
      </c>
      <c r="D20" s="120">
        <v>235697.6</v>
      </c>
      <c r="E20" s="120">
        <v>235697.6</v>
      </c>
      <c r="F20" s="120"/>
      <c r="G20" s="88"/>
      <c r="H20" s="120"/>
      <c r="I20" s="120"/>
      <c r="J20" s="120"/>
      <c r="K20" s="120"/>
      <c r="L20" s="120"/>
      <c r="M20" s="88"/>
      <c r="N20" s="120"/>
      <c r="O20" s="120"/>
    </row>
    <row r="21" ht="20.25" customHeight="1" spans="1:15">
      <c r="A21" s="129" t="s">
        <v>86</v>
      </c>
      <c r="B21" s="129" t="s">
        <v>87</v>
      </c>
      <c r="C21" s="120">
        <v>171369.87</v>
      </c>
      <c r="D21" s="120">
        <v>171369.87</v>
      </c>
      <c r="E21" s="120">
        <v>171369.87</v>
      </c>
      <c r="F21" s="120"/>
      <c r="G21" s="88"/>
      <c r="H21" s="120"/>
      <c r="I21" s="120"/>
      <c r="J21" s="120"/>
      <c r="K21" s="120"/>
      <c r="L21" s="120"/>
      <c r="M21" s="88"/>
      <c r="N21" s="120"/>
      <c r="O21" s="120"/>
    </row>
    <row r="22" ht="20.25" customHeight="1" spans="1:15">
      <c r="A22" s="129" t="s">
        <v>88</v>
      </c>
      <c r="B22" s="129" t="s">
        <v>89</v>
      </c>
      <c r="C22" s="120">
        <v>22113</v>
      </c>
      <c r="D22" s="120">
        <v>22113</v>
      </c>
      <c r="E22" s="120">
        <v>22113</v>
      </c>
      <c r="F22" s="120"/>
      <c r="G22" s="88"/>
      <c r="H22" s="120"/>
      <c r="I22" s="120"/>
      <c r="J22" s="120"/>
      <c r="K22" s="120"/>
      <c r="L22" s="120"/>
      <c r="M22" s="88"/>
      <c r="N22" s="120"/>
      <c r="O22" s="120"/>
    </row>
    <row r="23" ht="20.25" customHeight="1" spans="1:15">
      <c r="A23" s="30" t="s">
        <v>90</v>
      </c>
      <c r="B23" s="30" t="s">
        <v>91</v>
      </c>
      <c r="C23" s="120">
        <v>422758.45</v>
      </c>
      <c r="D23" s="120">
        <v>422758.45</v>
      </c>
      <c r="E23" s="120">
        <v>422758.45</v>
      </c>
      <c r="F23" s="120"/>
      <c r="G23" s="88"/>
      <c r="H23" s="120"/>
      <c r="I23" s="120"/>
      <c r="J23" s="120"/>
      <c r="K23" s="120"/>
      <c r="L23" s="120"/>
      <c r="M23" s="88"/>
      <c r="N23" s="120"/>
      <c r="O23" s="120"/>
    </row>
    <row r="24" ht="20.25" customHeight="1" spans="1:15">
      <c r="A24" s="128" t="s">
        <v>92</v>
      </c>
      <c r="B24" s="128" t="s">
        <v>93</v>
      </c>
      <c r="C24" s="120">
        <v>422758.45</v>
      </c>
      <c r="D24" s="120">
        <v>422758.45</v>
      </c>
      <c r="E24" s="120">
        <v>422758.45</v>
      </c>
      <c r="F24" s="120"/>
      <c r="G24" s="88"/>
      <c r="H24" s="120"/>
      <c r="I24" s="120"/>
      <c r="J24" s="120"/>
      <c r="K24" s="120"/>
      <c r="L24" s="120"/>
      <c r="M24" s="88"/>
      <c r="N24" s="120"/>
      <c r="O24" s="120"/>
    </row>
    <row r="25" ht="20.25" customHeight="1" spans="1:15">
      <c r="A25" s="129" t="s">
        <v>94</v>
      </c>
      <c r="B25" s="129" t="s">
        <v>95</v>
      </c>
      <c r="C25" s="120">
        <v>422758.45</v>
      </c>
      <c r="D25" s="120">
        <v>422758.45</v>
      </c>
      <c r="E25" s="120">
        <v>422758.45</v>
      </c>
      <c r="F25" s="120"/>
      <c r="G25" s="88"/>
      <c r="H25" s="120"/>
      <c r="I25" s="120"/>
      <c r="J25" s="120"/>
      <c r="K25" s="120"/>
      <c r="L25" s="120"/>
      <c r="M25" s="88"/>
      <c r="N25" s="120"/>
      <c r="O25" s="120"/>
    </row>
    <row r="26" ht="17.25" customHeight="1" spans="1:15">
      <c r="A26" s="104" t="s">
        <v>96</v>
      </c>
      <c r="B26" s="105" t="s">
        <v>96</v>
      </c>
      <c r="C26" s="120">
        <v>63653450.63</v>
      </c>
      <c r="D26" s="120">
        <v>63653450.63</v>
      </c>
      <c r="E26" s="120">
        <v>4035193.35</v>
      </c>
      <c r="F26" s="120">
        <v>59618257.28</v>
      </c>
      <c r="G26" s="88"/>
      <c r="H26" s="120"/>
      <c r="I26" s="120"/>
      <c r="J26" s="120"/>
      <c r="K26" s="120"/>
      <c r="L26" s="120"/>
      <c r="M26" s="88"/>
      <c r="N26" s="120"/>
      <c r="O26" s="120"/>
    </row>
  </sheetData>
  <mergeCells count="11">
    <mergeCell ref="A2:O2"/>
    <mergeCell ref="A3:L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2" t="s">
        <v>97</v>
      </c>
    </row>
    <row r="2" ht="31.5" customHeight="1" spans="1:4">
      <c r="A2" s="45" t="s">
        <v>98</v>
      </c>
      <c r="B2" s="132"/>
      <c r="C2" s="132"/>
      <c r="D2" s="132"/>
    </row>
    <row r="3" ht="17.25" customHeight="1" spans="1:4">
      <c r="A3" s="4" t="str">
        <f>"单位名称："&amp;"云南省公安厅居民身份证制作中心"</f>
        <v>单位名称：云南省公安厅居民身份证制作中心</v>
      </c>
      <c r="B3" s="133"/>
      <c r="C3" s="133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99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100</v>
      </c>
      <c r="B7" s="136">
        <v>60775193.35</v>
      </c>
      <c r="C7" s="137" t="s">
        <v>101</v>
      </c>
      <c r="D7" s="136">
        <v>63653450.63</v>
      </c>
    </row>
    <row r="8" ht="29.15" customHeight="1" spans="1:4">
      <c r="A8" s="138" t="s">
        <v>102</v>
      </c>
      <c r="B8" s="88">
        <v>60775193.35</v>
      </c>
      <c r="C8" s="23" t="str">
        <f>"（一）"&amp;"公共安全支出"</f>
        <v>（一）公共安全支出</v>
      </c>
      <c r="D8" s="88">
        <v>62390397.07</v>
      </c>
    </row>
    <row r="9" ht="29.15" customHeight="1" spans="1:4">
      <c r="A9" s="138" t="s">
        <v>103</v>
      </c>
      <c r="B9" s="88"/>
      <c r="C9" s="23" t="str">
        <f>"（二）"&amp;"社会保障和就业支出"</f>
        <v>（二）社会保障和就业支出</v>
      </c>
      <c r="D9" s="88">
        <v>411114.64</v>
      </c>
    </row>
    <row r="10" ht="29.15" customHeight="1" spans="1:4">
      <c r="A10" s="138" t="s">
        <v>104</v>
      </c>
      <c r="B10" s="88"/>
      <c r="C10" s="23" t="str">
        <f>"（三）"&amp;"卫生健康支出"</f>
        <v>（三）卫生健康支出</v>
      </c>
      <c r="D10" s="88">
        <v>429180.47</v>
      </c>
    </row>
    <row r="11" ht="29.15" customHeight="1" spans="1:4">
      <c r="A11" s="139" t="s">
        <v>105</v>
      </c>
      <c r="B11" s="140">
        <v>2878257.28</v>
      </c>
      <c r="C11" s="23" t="str">
        <f>"（四）"&amp;"住房保障支出"</f>
        <v>（四）住房保障支出</v>
      </c>
      <c r="D11" s="88">
        <v>422758.45</v>
      </c>
    </row>
    <row r="12" ht="29.15" customHeight="1" spans="1:4">
      <c r="A12" s="138" t="s">
        <v>102</v>
      </c>
      <c r="B12" s="120">
        <v>2878257.28</v>
      </c>
      <c r="C12" s="141"/>
      <c r="D12" s="140"/>
    </row>
    <row r="13" ht="29.15" customHeight="1" spans="1:4">
      <c r="A13" s="142" t="s">
        <v>103</v>
      </c>
      <c r="B13" s="120"/>
      <c r="C13" s="141"/>
      <c r="D13" s="140"/>
    </row>
    <row r="14" ht="29.15" customHeight="1" spans="1:4">
      <c r="A14" s="142" t="s">
        <v>104</v>
      </c>
      <c r="B14" s="140"/>
      <c r="C14" s="141"/>
      <c r="D14" s="140"/>
    </row>
    <row r="15" ht="29.15" customHeight="1" spans="1:4">
      <c r="A15" s="143"/>
      <c r="B15" s="140"/>
      <c r="C15" s="144" t="s">
        <v>106</v>
      </c>
      <c r="D15" s="140"/>
    </row>
    <row r="16" ht="29.15" customHeight="1" spans="1:4">
      <c r="A16" s="143" t="s">
        <v>107</v>
      </c>
      <c r="B16" s="140">
        <v>63653450.63</v>
      </c>
      <c r="C16" s="141" t="s">
        <v>25</v>
      </c>
      <c r="D16" s="140">
        <v>63653450.63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6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07"/>
      <c r="F1" s="55"/>
      <c r="G1" s="55" t="s">
        <v>108</v>
      </c>
    </row>
    <row r="2" ht="39" customHeight="1" spans="1:7">
      <c r="A2" s="3" t="s">
        <v>109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"单位名称："&amp;"云南省公安厅居民身份证制作中心"</f>
        <v>单位名称：云南省公安厅居民身份证制作中心</v>
      </c>
      <c r="F3" s="103"/>
      <c r="G3" s="103" t="s">
        <v>2</v>
      </c>
    </row>
    <row r="4" ht="20.25" customHeight="1" spans="1:7">
      <c r="A4" s="122" t="s">
        <v>110</v>
      </c>
      <c r="B4" s="123"/>
      <c r="C4" s="124" t="s">
        <v>30</v>
      </c>
      <c r="D4" s="11" t="s">
        <v>57</v>
      </c>
      <c r="E4" s="11"/>
      <c r="F4" s="12"/>
      <c r="G4" s="124" t="s">
        <v>58</v>
      </c>
    </row>
    <row r="5" ht="20.25" customHeight="1" spans="1:7">
      <c r="A5" s="125" t="s">
        <v>48</v>
      </c>
      <c r="B5" s="126" t="s">
        <v>49</v>
      </c>
      <c r="C5" s="95"/>
      <c r="D5" s="95" t="s">
        <v>32</v>
      </c>
      <c r="E5" s="95" t="s">
        <v>111</v>
      </c>
      <c r="F5" s="95" t="s">
        <v>112</v>
      </c>
      <c r="G5" s="95"/>
    </row>
    <row r="6" ht="13.5" customHeight="1" spans="1:7">
      <c r="A6" s="127" t="s">
        <v>113</v>
      </c>
      <c r="B6" s="127" t="s">
        <v>114</v>
      </c>
      <c r="C6" s="127" t="s">
        <v>115</v>
      </c>
      <c r="D6" s="62"/>
      <c r="E6" s="127" t="s">
        <v>116</v>
      </c>
      <c r="F6" s="127" t="s">
        <v>117</v>
      </c>
      <c r="G6" s="127" t="s">
        <v>118</v>
      </c>
    </row>
    <row r="7" ht="18" customHeight="1" spans="1:7">
      <c r="A7" s="30" t="s">
        <v>59</v>
      </c>
      <c r="B7" s="30" t="s">
        <v>60</v>
      </c>
      <c r="C7" s="22">
        <v>59512139.79</v>
      </c>
      <c r="D7" s="22">
        <v>2772139.79</v>
      </c>
      <c r="E7" s="22">
        <v>2496739</v>
      </c>
      <c r="F7" s="22">
        <v>275400.79</v>
      </c>
      <c r="G7" s="22">
        <v>56740000</v>
      </c>
    </row>
    <row r="8" ht="18" customHeight="1" spans="1:7">
      <c r="A8" s="30" t="s">
        <v>61</v>
      </c>
      <c r="B8" s="128" t="s">
        <v>62</v>
      </c>
      <c r="C8" s="22">
        <v>59512139.79</v>
      </c>
      <c r="D8" s="22">
        <v>2772139.79</v>
      </c>
      <c r="E8" s="22">
        <v>2496739</v>
      </c>
      <c r="F8" s="22">
        <v>275400.79</v>
      </c>
      <c r="G8" s="22">
        <v>56740000</v>
      </c>
    </row>
    <row r="9" ht="18" customHeight="1" spans="1:7">
      <c r="A9" s="30" t="s">
        <v>63</v>
      </c>
      <c r="B9" s="129" t="s">
        <v>64</v>
      </c>
      <c r="C9" s="22">
        <v>240000</v>
      </c>
      <c r="D9" s="22"/>
      <c r="E9" s="22"/>
      <c r="F9" s="22"/>
      <c r="G9" s="22">
        <v>240000</v>
      </c>
    </row>
    <row r="10" ht="18" customHeight="1" spans="1:7">
      <c r="A10" s="30" t="s">
        <v>65</v>
      </c>
      <c r="B10" s="129" t="s">
        <v>66</v>
      </c>
      <c r="C10" s="22">
        <v>56500000</v>
      </c>
      <c r="D10" s="22"/>
      <c r="E10" s="22"/>
      <c r="F10" s="22"/>
      <c r="G10" s="22">
        <v>56500000</v>
      </c>
    </row>
    <row r="11" ht="18" customHeight="1" spans="1:7">
      <c r="A11" s="30" t="s">
        <v>67</v>
      </c>
      <c r="B11" s="129" t="s">
        <v>68</v>
      </c>
      <c r="C11" s="22">
        <v>2772139.79</v>
      </c>
      <c r="D11" s="22">
        <v>2772139.79</v>
      </c>
      <c r="E11" s="22">
        <v>2496739</v>
      </c>
      <c r="F11" s="22">
        <v>275400.79</v>
      </c>
      <c r="G11" s="22"/>
    </row>
    <row r="12" ht="18" customHeight="1" spans="1:7">
      <c r="A12" s="30" t="s">
        <v>69</v>
      </c>
      <c r="B12" s="30" t="s">
        <v>70</v>
      </c>
      <c r="C12" s="22">
        <v>411114.64</v>
      </c>
      <c r="D12" s="22">
        <v>411114.64</v>
      </c>
      <c r="E12" s="22">
        <v>397614.64</v>
      </c>
      <c r="F12" s="22">
        <v>13500</v>
      </c>
      <c r="G12" s="22"/>
    </row>
    <row r="13" ht="18" customHeight="1" spans="1:7">
      <c r="A13" s="30" t="s">
        <v>71</v>
      </c>
      <c r="B13" s="128" t="s">
        <v>72</v>
      </c>
      <c r="C13" s="22">
        <v>390616.15</v>
      </c>
      <c r="D13" s="22">
        <v>390616.15</v>
      </c>
      <c r="E13" s="22">
        <v>377116.15</v>
      </c>
      <c r="F13" s="22">
        <v>13500</v>
      </c>
      <c r="G13" s="22"/>
    </row>
    <row r="14" ht="18" customHeight="1" spans="1:7">
      <c r="A14" s="30" t="s">
        <v>73</v>
      </c>
      <c r="B14" s="129" t="s">
        <v>74</v>
      </c>
      <c r="C14" s="22">
        <v>13500</v>
      </c>
      <c r="D14" s="22">
        <v>13500</v>
      </c>
      <c r="E14" s="22"/>
      <c r="F14" s="22">
        <v>13500</v>
      </c>
      <c r="G14" s="22"/>
    </row>
    <row r="15" ht="18" customHeight="1" spans="1:7">
      <c r="A15" s="30" t="s">
        <v>75</v>
      </c>
      <c r="B15" s="129" t="s">
        <v>76</v>
      </c>
      <c r="C15" s="22">
        <v>377116.15</v>
      </c>
      <c r="D15" s="22">
        <v>377116.15</v>
      </c>
      <c r="E15" s="22">
        <v>377116.15</v>
      </c>
      <c r="F15" s="22"/>
      <c r="G15" s="22"/>
    </row>
    <row r="16" ht="18" customHeight="1" spans="1:7">
      <c r="A16" s="30" t="s">
        <v>77</v>
      </c>
      <c r="B16" s="128" t="s">
        <v>78</v>
      </c>
      <c r="C16" s="22">
        <v>20498.49</v>
      </c>
      <c r="D16" s="22">
        <v>20498.49</v>
      </c>
      <c r="E16" s="22">
        <v>20498.49</v>
      </c>
      <c r="F16" s="22"/>
      <c r="G16" s="22"/>
    </row>
    <row r="17" ht="18" customHeight="1" spans="1:7">
      <c r="A17" s="30" t="s">
        <v>79</v>
      </c>
      <c r="B17" s="129" t="s">
        <v>78</v>
      </c>
      <c r="C17" s="22">
        <v>20498.49</v>
      </c>
      <c r="D17" s="22">
        <v>20498.49</v>
      </c>
      <c r="E17" s="22">
        <v>20498.49</v>
      </c>
      <c r="F17" s="22"/>
      <c r="G17" s="22"/>
    </row>
    <row r="18" ht="18" customHeight="1" spans="1:7">
      <c r="A18" s="30" t="s">
        <v>80</v>
      </c>
      <c r="B18" s="30" t="s">
        <v>81</v>
      </c>
      <c r="C18" s="22">
        <v>429180.47</v>
      </c>
      <c r="D18" s="22">
        <v>429180.47</v>
      </c>
      <c r="E18" s="22">
        <v>429180.47</v>
      </c>
      <c r="F18" s="22"/>
      <c r="G18" s="22"/>
    </row>
    <row r="19" ht="18" customHeight="1" spans="1:7">
      <c r="A19" s="30" t="s">
        <v>82</v>
      </c>
      <c r="B19" s="128" t="s">
        <v>83</v>
      </c>
      <c r="C19" s="22">
        <v>429180.47</v>
      </c>
      <c r="D19" s="22">
        <v>429180.47</v>
      </c>
      <c r="E19" s="22">
        <v>429180.47</v>
      </c>
      <c r="F19" s="22"/>
      <c r="G19" s="22"/>
    </row>
    <row r="20" ht="18" customHeight="1" spans="1:7">
      <c r="A20" s="30" t="s">
        <v>84</v>
      </c>
      <c r="B20" s="129" t="s">
        <v>85</v>
      </c>
      <c r="C20" s="22">
        <v>235697.6</v>
      </c>
      <c r="D20" s="22">
        <v>235697.6</v>
      </c>
      <c r="E20" s="22">
        <v>235697.6</v>
      </c>
      <c r="F20" s="22"/>
      <c r="G20" s="22"/>
    </row>
    <row r="21" ht="18" customHeight="1" spans="1:7">
      <c r="A21" s="30" t="s">
        <v>86</v>
      </c>
      <c r="B21" s="129" t="s">
        <v>87</v>
      </c>
      <c r="C21" s="22">
        <v>171369.87</v>
      </c>
      <c r="D21" s="22">
        <v>171369.87</v>
      </c>
      <c r="E21" s="22">
        <v>171369.87</v>
      </c>
      <c r="F21" s="22"/>
      <c r="G21" s="22"/>
    </row>
    <row r="22" ht="18" customHeight="1" spans="1:7">
      <c r="A22" s="30" t="s">
        <v>88</v>
      </c>
      <c r="B22" s="129" t="s">
        <v>89</v>
      </c>
      <c r="C22" s="22">
        <v>22113</v>
      </c>
      <c r="D22" s="22">
        <v>22113</v>
      </c>
      <c r="E22" s="22">
        <v>22113</v>
      </c>
      <c r="F22" s="22"/>
      <c r="G22" s="22"/>
    </row>
    <row r="23" ht="18" customHeight="1" spans="1:7">
      <c r="A23" s="30" t="s">
        <v>90</v>
      </c>
      <c r="B23" s="30" t="s">
        <v>91</v>
      </c>
      <c r="C23" s="22">
        <v>422758.45</v>
      </c>
      <c r="D23" s="22">
        <v>422758.45</v>
      </c>
      <c r="E23" s="22">
        <v>422758.45</v>
      </c>
      <c r="F23" s="22"/>
      <c r="G23" s="22"/>
    </row>
    <row r="24" ht="18" customHeight="1" spans="1:7">
      <c r="A24" s="30" t="s">
        <v>92</v>
      </c>
      <c r="B24" s="128" t="s">
        <v>93</v>
      </c>
      <c r="C24" s="22">
        <v>422758.45</v>
      </c>
      <c r="D24" s="22">
        <v>422758.45</v>
      </c>
      <c r="E24" s="22">
        <v>422758.45</v>
      </c>
      <c r="F24" s="22"/>
      <c r="G24" s="22"/>
    </row>
    <row r="25" ht="18" customHeight="1" spans="1:7">
      <c r="A25" s="30" t="s">
        <v>94</v>
      </c>
      <c r="B25" s="129" t="s">
        <v>95</v>
      </c>
      <c r="C25" s="22">
        <v>422758.45</v>
      </c>
      <c r="D25" s="22">
        <v>422758.45</v>
      </c>
      <c r="E25" s="22">
        <v>422758.45</v>
      </c>
      <c r="F25" s="22"/>
      <c r="G25" s="22"/>
    </row>
    <row r="26" ht="18" customHeight="1" spans="1:7">
      <c r="A26" s="130" t="s">
        <v>96</v>
      </c>
      <c r="B26" s="131" t="s">
        <v>96</v>
      </c>
      <c r="C26" s="22">
        <v>60775193.35</v>
      </c>
      <c r="D26" s="22">
        <v>4035193.35</v>
      </c>
      <c r="E26" s="22">
        <v>3746292.56</v>
      </c>
      <c r="F26" s="22">
        <v>288900.79</v>
      </c>
      <c r="G26" s="22">
        <v>56740000</v>
      </c>
    </row>
  </sheetData>
  <mergeCells count="7">
    <mergeCell ref="A2:G2"/>
    <mergeCell ref="A3:E3"/>
    <mergeCell ref="A4:B4"/>
    <mergeCell ref="D4:F4"/>
    <mergeCell ref="A26:B26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A1" sqref="A1"/>
    </sheetView>
  </sheetViews>
  <sheetFormatPr defaultColWidth="9.14166666666667" defaultRowHeight="14.25" customHeight="1" outlineLevelRow="6" outlineLevelCol="5"/>
  <cols>
    <col min="1" max="1" width="27.425" customWidth="1"/>
    <col min="2" max="6" width="31.175" customWidth="1"/>
  </cols>
  <sheetData>
    <row r="1" ht="12" customHeight="1" spans="1:6">
      <c r="A1" s="116"/>
      <c r="B1" s="116"/>
      <c r="C1" s="60"/>
      <c r="F1" s="59" t="s">
        <v>119</v>
      </c>
    </row>
    <row r="2" ht="25.5" customHeight="1" spans="1:6">
      <c r="A2" s="117" t="s">
        <v>120</v>
      </c>
      <c r="B2" s="117"/>
      <c r="C2" s="117"/>
      <c r="D2" s="117"/>
      <c r="E2" s="117"/>
      <c r="F2" s="117"/>
    </row>
    <row r="3" ht="15.75" customHeight="1" spans="1:6">
      <c r="A3" s="4" t="str">
        <f>"单位名称："&amp;"云南省公安厅居民身份证制作中心"</f>
        <v>单位名称：云南省公安厅居民身份证制作中心</v>
      </c>
      <c r="B3" s="116"/>
      <c r="C3" s="60"/>
      <c r="F3" s="59" t="s">
        <v>121</v>
      </c>
    </row>
    <row r="4" ht="19.5" customHeight="1" spans="1:6">
      <c r="A4" s="9" t="s">
        <v>122</v>
      </c>
      <c r="B4" s="15" t="s">
        <v>123</v>
      </c>
      <c r="C4" s="10" t="s">
        <v>124</v>
      </c>
      <c r="D4" s="11"/>
      <c r="E4" s="12"/>
      <c r="F4" s="15" t="s">
        <v>125</v>
      </c>
    </row>
    <row r="5" ht="19.5" customHeight="1" spans="1:6">
      <c r="A5" s="17"/>
      <c r="B5" s="18"/>
      <c r="C5" s="62" t="s">
        <v>32</v>
      </c>
      <c r="D5" s="62" t="s">
        <v>126</v>
      </c>
      <c r="E5" s="62" t="s">
        <v>127</v>
      </c>
      <c r="F5" s="18"/>
    </row>
    <row r="6" ht="18.75" customHeight="1" spans="1:6">
      <c r="A6" s="118">
        <v>1</v>
      </c>
      <c r="B6" s="118">
        <v>2</v>
      </c>
      <c r="C6" s="119">
        <v>3</v>
      </c>
      <c r="D6" s="118">
        <v>4</v>
      </c>
      <c r="E6" s="118">
        <v>5</v>
      </c>
      <c r="F6" s="118">
        <v>6</v>
      </c>
    </row>
    <row r="7" ht="18.75" customHeight="1" spans="1:6">
      <c r="A7" s="120">
        <v>20000</v>
      </c>
      <c r="B7" s="120"/>
      <c r="C7" s="121"/>
      <c r="D7" s="120"/>
      <c r="E7" s="120"/>
      <c r="F7" s="120">
        <v>20000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1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7"/>
      <c r="W1" s="55" t="s">
        <v>128</v>
      </c>
    </row>
    <row r="2" ht="27.75" customHeight="1" spans="1:23">
      <c r="A2" s="27" t="s">
        <v>129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"单位名称："&amp;"云南省公安厅居民身份证制作中心"</f>
        <v>单位名称：云南省公安厅居民身份证制作中心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7"/>
      <c r="W3" s="103" t="s">
        <v>121</v>
      </c>
    </row>
    <row r="4" ht="21.75" customHeight="1" spans="1:23">
      <c r="A4" s="8" t="s">
        <v>130</v>
      </c>
      <c r="B4" s="8" t="s">
        <v>131</v>
      </c>
      <c r="C4" s="8" t="s">
        <v>132</v>
      </c>
      <c r="D4" s="9" t="s">
        <v>133</v>
      </c>
      <c r="E4" s="9" t="s">
        <v>134</v>
      </c>
      <c r="F4" s="9" t="s">
        <v>135</v>
      </c>
      <c r="G4" s="9" t="s">
        <v>136</v>
      </c>
      <c r="H4" s="62" t="s">
        <v>137</v>
      </c>
      <c r="I4" s="62"/>
      <c r="J4" s="62"/>
      <c r="K4" s="62"/>
      <c r="L4" s="109"/>
      <c r="M4" s="109"/>
      <c r="N4" s="109"/>
      <c r="O4" s="109"/>
      <c r="P4" s="109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09"/>
      <c r="M5" s="109"/>
      <c r="N5" s="109" t="s">
        <v>138</v>
      </c>
      <c r="O5" s="109"/>
      <c r="P5" s="109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139</v>
      </c>
      <c r="J6" s="47" t="s">
        <v>140</v>
      </c>
      <c r="K6" s="47" t="s">
        <v>141</v>
      </c>
      <c r="L6" s="113" t="s">
        <v>142</v>
      </c>
      <c r="M6" s="113" t="s">
        <v>143</v>
      </c>
      <c r="N6" s="113" t="s">
        <v>33</v>
      </c>
      <c r="O6" s="113" t="s">
        <v>34</v>
      </c>
      <c r="P6" s="113" t="s">
        <v>35</v>
      </c>
      <c r="Q6" s="47"/>
      <c r="R6" s="47" t="s">
        <v>32</v>
      </c>
      <c r="S6" s="47" t="s">
        <v>43</v>
      </c>
      <c r="T6" s="47" t="s">
        <v>144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3"/>
      <c r="M7" s="113"/>
      <c r="N7" s="113"/>
      <c r="O7" s="113"/>
      <c r="P7" s="113"/>
      <c r="Q7" s="47"/>
      <c r="R7" s="47"/>
      <c r="S7" s="47"/>
      <c r="T7" s="47"/>
      <c r="U7" s="47"/>
      <c r="V7" s="47"/>
      <c r="W7" s="47"/>
    </row>
    <row r="8" ht="15" customHeight="1" spans="1:23">
      <c r="A8" s="114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  <c r="K8" s="114">
        <v>11</v>
      </c>
      <c r="L8" s="114">
        <v>12</v>
      </c>
      <c r="M8" s="114">
        <v>13</v>
      </c>
      <c r="N8" s="114">
        <v>14</v>
      </c>
      <c r="O8" s="114">
        <v>15</v>
      </c>
      <c r="P8" s="114">
        <v>16</v>
      </c>
      <c r="Q8" s="114">
        <v>17</v>
      </c>
      <c r="R8" s="114">
        <v>18</v>
      </c>
      <c r="S8" s="114">
        <v>19</v>
      </c>
      <c r="T8" s="114">
        <v>20</v>
      </c>
      <c r="U8" s="114">
        <v>21</v>
      </c>
      <c r="V8" s="114">
        <v>22</v>
      </c>
      <c r="W8" s="114">
        <v>23</v>
      </c>
    </row>
    <row r="9" ht="18.75" customHeight="1" spans="1:23">
      <c r="A9" s="23" t="s">
        <v>45</v>
      </c>
      <c r="B9" s="111"/>
      <c r="C9" s="23"/>
      <c r="D9" s="23"/>
      <c r="E9" s="23"/>
      <c r="F9" s="23"/>
      <c r="G9" s="23"/>
      <c r="H9" s="22">
        <v>4035193.35</v>
      </c>
      <c r="I9" s="22">
        <v>4035193.35</v>
      </c>
      <c r="J9" s="22">
        <v>909254.47</v>
      </c>
      <c r="K9" s="22"/>
      <c r="L9" s="22">
        <v>3125938.88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5" t="s">
        <v>45</v>
      </c>
      <c r="B10" s="111" t="s">
        <v>145</v>
      </c>
      <c r="C10" s="23" t="s">
        <v>146</v>
      </c>
      <c r="D10" s="23" t="s">
        <v>67</v>
      </c>
      <c r="E10" s="23" t="s">
        <v>68</v>
      </c>
      <c r="F10" s="23" t="s">
        <v>147</v>
      </c>
      <c r="G10" s="23" t="s">
        <v>148</v>
      </c>
      <c r="H10" s="22">
        <v>1166196</v>
      </c>
      <c r="I10" s="22">
        <v>1166196</v>
      </c>
      <c r="J10" s="22">
        <v>291549</v>
      </c>
      <c r="K10" s="22"/>
      <c r="L10" s="22">
        <v>874647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5" t="s">
        <v>45</v>
      </c>
      <c r="B11" s="111" t="s">
        <v>145</v>
      </c>
      <c r="C11" s="23" t="s">
        <v>146</v>
      </c>
      <c r="D11" s="23" t="s">
        <v>67</v>
      </c>
      <c r="E11" s="23" t="s">
        <v>68</v>
      </c>
      <c r="F11" s="23" t="s">
        <v>149</v>
      </c>
      <c r="G11" s="23" t="s">
        <v>150</v>
      </c>
      <c r="H11" s="22">
        <v>97183</v>
      </c>
      <c r="I11" s="22">
        <v>97183</v>
      </c>
      <c r="J11" s="22">
        <v>24295.75</v>
      </c>
      <c r="K11" s="22"/>
      <c r="L11" s="22">
        <v>72887.25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5" t="s">
        <v>45</v>
      </c>
      <c r="B12" s="111" t="s">
        <v>145</v>
      </c>
      <c r="C12" s="23" t="s">
        <v>146</v>
      </c>
      <c r="D12" s="23" t="s">
        <v>67</v>
      </c>
      <c r="E12" s="23" t="s">
        <v>68</v>
      </c>
      <c r="F12" s="23" t="s">
        <v>151</v>
      </c>
      <c r="G12" s="23" t="s">
        <v>152</v>
      </c>
      <c r="H12" s="22">
        <v>981360</v>
      </c>
      <c r="I12" s="22">
        <v>981360</v>
      </c>
      <c r="J12" s="22">
        <v>245340</v>
      </c>
      <c r="K12" s="22"/>
      <c r="L12" s="22">
        <v>736020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5" t="s">
        <v>45</v>
      </c>
      <c r="B13" s="111" t="s">
        <v>153</v>
      </c>
      <c r="C13" s="23" t="s">
        <v>154</v>
      </c>
      <c r="D13" s="23" t="s">
        <v>75</v>
      </c>
      <c r="E13" s="23" t="s">
        <v>76</v>
      </c>
      <c r="F13" s="23" t="s">
        <v>155</v>
      </c>
      <c r="G13" s="23" t="s">
        <v>156</v>
      </c>
      <c r="H13" s="22">
        <v>377116.15</v>
      </c>
      <c r="I13" s="22">
        <v>377116.15</v>
      </c>
      <c r="J13" s="22">
        <v>94279.04</v>
      </c>
      <c r="K13" s="22"/>
      <c r="L13" s="22">
        <v>282837.11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5" t="s">
        <v>45</v>
      </c>
      <c r="B14" s="111" t="s">
        <v>153</v>
      </c>
      <c r="C14" s="23" t="s">
        <v>154</v>
      </c>
      <c r="D14" s="23" t="s">
        <v>79</v>
      </c>
      <c r="E14" s="23" t="s">
        <v>78</v>
      </c>
      <c r="F14" s="23" t="s">
        <v>157</v>
      </c>
      <c r="G14" s="23" t="s">
        <v>158</v>
      </c>
      <c r="H14" s="22">
        <v>20498.49</v>
      </c>
      <c r="I14" s="22">
        <v>20498.49</v>
      </c>
      <c r="J14" s="22">
        <v>5124.63</v>
      </c>
      <c r="K14" s="22"/>
      <c r="L14" s="22">
        <v>15373.86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5" t="s">
        <v>45</v>
      </c>
      <c r="B15" s="111" t="s">
        <v>153</v>
      </c>
      <c r="C15" s="23" t="s">
        <v>154</v>
      </c>
      <c r="D15" s="23" t="s">
        <v>84</v>
      </c>
      <c r="E15" s="23" t="s">
        <v>85</v>
      </c>
      <c r="F15" s="23" t="s">
        <v>159</v>
      </c>
      <c r="G15" s="23" t="s">
        <v>160</v>
      </c>
      <c r="H15" s="22">
        <v>235697.6</v>
      </c>
      <c r="I15" s="22">
        <v>235697.6</v>
      </c>
      <c r="J15" s="22">
        <v>58924.4</v>
      </c>
      <c r="K15" s="22"/>
      <c r="L15" s="22">
        <v>176773.2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5" t="s">
        <v>45</v>
      </c>
      <c r="B16" s="111" t="s">
        <v>153</v>
      </c>
      <c r="C16" s="23" t="s">
        <v>154</v>
      </c>
      <c r="D16" s="23" t="s">
        <v>86</v>
      </c>
      <c r="E16" s="23" t="s">
        <v>87</v>
      </c>
      <c r="F16" s="23" t="s">
        <v>161</v>
      </c>
      <c r="G16" s="23" t="s">
        <v>162</v>
      </c>
      <c r="H16" s="22">
        <v>171369.87</v>
      </c>
      <c r="I16" s="22">
        <v>171369.87</v>
      </c>
      <c r="J16" s="22">
        <v>42842.47</v>
      </c>
      <c r="K16" s="22"/>
      <c r="L16" s="22">
        <v>128527.4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5" t="s">
        <v>45</v>
      </c>
      <c r="B17" s="111" t="s">
        <v>153</v>
      </c>
      <c r="C17" s="23" t="s">
        <v>154</v>
      </c>
      <c r="D17" s="23" t="s">
        <v>88</v>
      </c>
      <c r="E17" s="23" t="s">
        <v>89</v>
      </c>
      <c r="F17" s="23" t="s">
        <v>157</v>
      </c>
      <c r="G17" s="23" t="s">
        <v>158</v>
      </c>
      <c r="H17" s="22">
        <v>22113</v>
      </c>
      <c r="I17" s="22">
        <v>22113</v>
      </c>
      <c r="J17" s="22">
        <v>22113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5" t="s">
        <v>45</v>
      </c>
      <c r="B18" s="111" t="s">
        <v>163</v>
      </c>
      <c r="C18" s="23" t="s">
        <v>95</v>
      </c>
      <c r="D18" s="23" t="s">
        <v>94</v>
      </c>
      <c r="E18" s="23" t="s">
        <v>95</v>
      </c>
      <c r="F18" s="23" t="s">
        <v>164</v>
      </c>
      <c r="G18" s="23" t="s">
        <v>95</v>
      </c>
      <c r="H18" s="22">
        <v>261758.45</v>
      </c>
      <c r="I18" s="22">
        <v>261758.45</v>
      </c>
      <c r="J18" s="22">
        <v>65439.61</v>
      </c>
      <c r="K18" s="22"/>
      <c r="L18" s="22">
        <v>196318.84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5" t="s">
        <v>45</v>
      </c>
      <c r="B19" s="111" t="s">
        <v>165</v>
      </c>
      <c r="C19" s="23" t="s">
        <v>125</v>
      </c>
      <c r="D19" s="23" t="s">
        <v>67</v>
      </c>
      <c r="E19" s="23" t="s">
        <v>68</v>
      </c>
      <c r="F19" s="23" t="s">
        <v>166</v>
      </c>
      <c r="G19" s="23" t="s">
        <v>125</v>
      </c>
      <c r="H19" s="22">
        <v>20000</v>
      </c>
      <c r="I19" s="22">
        <v>20000</v>
      </c>
      <c r="J19" s="22">
        <v>5000</v>
      </c>
      <c r="K19" s="22"/>
      <c r="L19" s="22">
        <v>15000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5" t="s">
        <v>45</v>
      </c>
      <c r="B20" s="111" t="s">
        <v>167</v>
      </c>
      <c r="C20" s="23" t="s">
        <v>168</v>
      </c>
      <c r="D20" s="23" t="s">
        <v>67</v>
      </c>
      <c r="E20" s="23" t="s">
        <v>68</v>
      </c>
      <c r="F20" s="23" t="s">
        <v>169</v>
      </c>
      <c r="G20" s="23" t="s">
        <v>168</v>
      </c>
      <c r="H20" s="22">
        <v>44894.78</v>
      </c>
      <c r="I20" s="22">
        <v>44894.78</v>
      </c>
      <c r="J20" s="22">
        <v>11223.7</v>
      </c>
      <c r="K20" s="22"/>
      <c r="L20" s="22">
        <v>33671.08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5" t="s">
        <v>45</v>
      </c>
      <c r="B21" s="111" t="s">
        <v>170</v>
      </c>
      <c r="C21" s="23" t="s">
        <v>171</v>
      </c>
      <c r="D21" s="23" t="s">
        <v>67</v>
      </c>
      <c r="E21" s="23" t="s">
        <v>68</v>
      </c>
      <c r="F21" s="23" t="s">
        <v>172</v>
      </c>
      <c r="G21" s="23" t="s">
        <v>173</v>
      </c>
      <c r="H21" s="22">
        <v>51514.53</v>
      </c>
      <c r="I21" s="22">
        <v>51514.53</v>
      </c>
      <c r="J21" s="22"/>
      <c r="K21" s="22"/>
      <c r="L21" s="22">
        <v>51514.53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5" t="s">
        <v>45</v>
      </c>
      <c r="B22" s="111" t="s">
        <v>170</v>
      </c>
      <c r="C22" s="23" t="s">
        <v>171</v>
      </c>
      <c r="D22" s="23" t="s">
        <v>67</v>
      </c>
      <c r="E22" s="23" t="s">
        <v>68</v>
      </c>
      <c r="F22" s="23" t="s">
        <v>174</v>
      </c>
      <c r="G22" s="23" t="s">
        <v>175</v>
      </c>
      <c r="H22" s="22">
        <v>6400</v>
      </c>
      <c r="I22" s="22">
        <v>6400</v>
      </c>
      <c r="J22" s="22">
        <v>1600</v>
      </c>
      <c r="K22" s="22"/>
      <c r="L22" s="22">
        <v>4800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5" t="s">
        <v>45</v>
      </c>
      <c r="B23" s="111" t="s">
        <v>170</v>
      </c>
      <c r="C23" s="23" t="s">
        <v>171</v>
      </c>
      <c r="D23" s="23" t="s">
        <v>67</v>
      </c>
      <c r="E23" s="23" t="s">
        <v>68</v>
      </c>
      <c r="F23" s="23" t="s">
        <v>176</v>
      </c>
      <c r="G23" s="23" t="s">
        <v>177</v>
      </c>
      <c r="H23" s="22">
        <v>1500</v>
      </c>
      <c r="I23" s="22">
        <v>1500</v>
      </c>
      <c r="J23" s="22">
        <v>375</v>
      </c>
      <c r="K23" s="22"/>
      <c r="L23" s="22">
        <v>1125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5" t="s">
        <v>45</v>
      </c>
      <c r="B24" s="111" t="s">
        <v>170</v>
      </c>
      <c r="C24" s="23" t="s">
        <v>171</v>
      </c>
      <c r="D24" s="23" t="s">
        <v>67</v>
      </c>
      <c r="E24" s="23" t="s">
        <v>68</v>
      </c>
      <c r="F24" s="23" t="s">
        <v>178</v>
      </c>
      <c r="G24" s="23" t="s">
        <v>179</v>
      </c>
      <c r="H24" s="22">
        <v>70000</v>
      </c>
      <c r="I24" s="22">
        <v>70000</v>
      </c>
      <c r="J24" s="22">
        <v>17500</v>
      </c>
      <c r="K24" s="22"/>
      <c r="L24" s="22">
        <v>52500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5" t="s">
        <v>45</v>
      </c>
      <c r="B25" s="111" t="s">
        <v>170</v>
      </c>
      <c r="C25" s="23" t="s">
        <v>171</v>
      </c>
      <c r="D25" s="23" t="s">
        <v>67</v>
      </c>
      <c r="E25" s="23" t="s">
        <v>68</v>
      </c>
      <c r="F25" s="23" t="s">
        <v>180</v>
      </c>
      <c r="G25" s="23" t="s">
        <v>181</v>
      </c>
      <c r="H25" s="22">
        <v>20000</v>
      </c>
      <c r="I25" s="22">
        <v>20000</v>
      </c>
      <c r="J25" s="22">
        <v>5000</v>
      </c>
      <c r="K25" s="22"/>
      <c r="L25" s="22">
        <v>15000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5" t="s">
        <v>45</v>
      </c>
      <c r="B26" s="111" t="s">
        <v>170</v>
      </c>
      <c r="C26" s="23" t="s">
        <v>171</v>
      </c>
      <c r="D26" s="23" t="s">
        <v>67</v>
      </c>
      <c r="E26" s="23" t="s">
        <v>68</v>
      </c>
      <c r="F26" s="23" t="s">
        <v>182</v>
      </c>
      <c r="G26" s="23" t="s">
        <v>183</v>
      </c>
      <c r="H26" s="22">
        <v>4590</v>
      </c>
      <c r="I26" s="22">
        <v>4590</v>
      </c>
      <c r="J26" s="22">
        <v>1147.5</v>
      </c>
      <c r="K26" s="22"/>
      <c r="L26" s="22">
        <v>3442.5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5" t="s">
        <v>45</v>
      </c>
      <c r="B27" s="111" t="s">
        <v>170</v>
      </c>
      <c r="C27" s="23" t="s">
        <v>171</v>
      </c>
      <c r="D27" s="23" t="s">
        <v>67</v>
      </c>
      <c r="E27" s="23" t="s">
        <v>68</v>
      </c>
      <c r="F27" s="23" t="s">
        <v>184</v>
      </c>
      <c r="G27" s="23" t="s">
        <v>185</v>
      </c>
      <c r="H27" s="22">
        <v>56501.48</v>
      </c>
      <c r="I27" s="22">
        <v>56501.48</v>
      </c>
      <c r="J27" s="22">
        <v>14125.37</v>
      </c>
      <c r="K27" s="22"/>
      <c r="L27" s="22">
        <v>42376.11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5" t="s">
        <v>45</v>
      </c>
      <c r="B28" s="111" t="s">
        <v>170</v>
      </c>
      <c r="C28" s="23" t="s">
        <v>171</v>
      </c>
      <c r="D28" s="23" t="s">
        <v>73</v>
      </c>
      <c r="E28" s="23" t="s">
        <v>74</v>
      </c>
      <c r="F28" s="23" t="s">
        <v>184</v>
      </c>
      <c r="G28" s="23" t="s">
        <v>185</v>
      </c>
      <c r="H28" s="22">
        <v>13500</v>
      </c>
      <c r="I28" s="22">
        <v>13500</v>
      </c>
      <c r="J28" s="22">
        <v>3375</v>
      </c>
      <c r="K28" s="22"/>
      <c r="L28" s="22">
        <v>10125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5" t="s">
        <v>45</v>
      </c>
      <c r="B29" s="111" t="s">
        <v>186</v>
      </c>
      <c r="C29" s="23" t="s">
        <v>187</v>
      </c>
      <c r="D29" s="23" t="s">
        <v>94</v>
      </c>
      <c r="E29" s="23" t="s">
        <v>95</v>
      </c>
      <c r="F29" s="23" t="s">
        <v>164</v>
      </c>
      <c r="G29" s="23" t="s">
        <v>95</v>
      </c>
      <c r="H29" s="22">
        <v>161000</v>
      </c>
      <c r="I29" s="22">
        <v>161000</v>
      </c>
      <c r="J29" s="22"/>
      <c r="K29" s="22"/>
      <c r="L29" s="22">
        <v>161000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5" t="s">
        <v>45</v>
      </c>
      <c r="B30" s="111" t="s">
        <v>188</v>
      </c>
      <c r="C30" s="23" t="s">
        <v>189</v>
      </c>
      <c r="D30" s="23" t="s">
        <v>67</v>
      </c>
      <c r="E30" s="23" t="s">
        <v>68</v>
      </c>
      <c r="F30" s="23" t="s">
        <v>151</v>
      </c>
      <c r="G30" s="23" t="s">
        <v>152</v>
      </c>
      <c r="H30" s="22">
        <v>252000</v>
      </c>
      <c r="I30" s="22">
        <v>252000</v>
      </c>
      <c r="J30" s="22"/>
      <c r="K30" s="22"/>
      <c r="L30" s="22">
        <v>252000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18.75" customHeight="1" spans="1:23">
      <c r="A31" s="31" t="s">
        <v>96</v>
      </c>
      <c r="B31" s="32"/>
      <c r="C31" s="32"/>
      <c r="D31" s="32"/>
      <c r="E31" s="32"/>
      <c r="F31" s="32"/>
      <c r="G31" s="33"/>
      <c r="H31" s="22">
        <v>4035193.35</v>
      </c>
      <c r="I31" s="22">
        <v>4035193.35</v>
      </c>
      <c r="J31" s="22">
        <v>909254.47</v>
      </c>
      <c r="K31" s="22"/>
      <c r="L31" s="22">
        <v>3125938.88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</sheetData>
  <mergeCells count="30">
    <mergeCell ref="A2:W2"/>
    <mergeCell ref="A3:G3"/>
    <mergeCell ref="H4:W4"/>
    <mergeCell ref="I5:M5"/>
    <mergeCell ref="N5:P5"/>
    <mergeCell ref="R5:W5"/>
    <mergeCell ref="A31:G31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2"/>
  <sheetViews>
    <sheetView showZeros="0" workbookViewId="0">
      <selection activeCell="O1" sqref="O$1:W$1048576"/>
    </sheetView>
  </sheetViews>
  <sheetFormatPr defaultColWidth="9.14166666666667" defaultRowHeight="14.25" customHeight="1"/>
  <cols>
    <col min="1" max="1" width="14.575" customWidth="1"/>
    <col min="2" max="2" width="19.375" customWidth="1"/>
    <col min="3" max="3" width="31.3166666666667" customWidth="1"/>
    <col min="4" max="4" width="23.85" customWidth="1"/>
    <col min="5" max="5" width="14.375" customWidth="1"/>
    <col min="6" max="6" width="13.75" customWidth="1"/>
    <col min="7" max="7" width="11.875" customWidth="1"/>
    <col min="8" max="8" width="19.7416666666667" customWidth="1"/>
    <col min="9" max="11" width="14.175" customWidth="1"/>
    <col min="12" max="13" width="8.875" customWidth="1"/>
    <col min="14" max="14" width="14.175" customWidth="1"/>
    <col min="15" max="23" width="7.875" customWidth="1"/>
  </cols>
  <sheetData>
    <row r="1" ht="13.5" customHeight="1" spans="1:23">
      <c r="E1" s="1"/>
      <c r="F1" s="1"/>
      <c r="G1" s="1"/>
      <c r="H1" s="1"/>
      <c r="U1" s="107"/>
      <c r="W1" s="55" t="s">
        <v>190</v>
      </c>
    </row>
    <row r="2" ht="27.75" customHeight="1" spans="1:23">
      <c r="A2" s="27" t="s">
        <v>191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"单位名称："&amp;"云南省公安厅居民身份证制作中心"</f>
        <v>单位名称：云南省公安厅居民身份证制作中心</v>
      </c>
      <c r="B3" s="108" t="str">
        <f t="shared" si="0"/>
        <v>单位名称：云南省公安厅居民身份证制作中心</v>
      </c>
      <c r="C3" s="108"/>
      <c r="D3" s="108"/>
      <c r="E3" s="108"/>
      <c r="F3" s="108"/>
      <c r="G3" s="108"/>
      <c r="H3" s="108"/>
      <c r="I3" s="108"/>
      <c r="J3" s="6"/>
      <c r="K3" s="6"/>
      <c r="L3" s="6"/>
      <c r="M3" s="6"/>
      <c r="N3" s="6"/>
      <c r="O3" s="6"/>
      <c r="P3" s="6"/>
      <c r="Q3" s="6"/>
      <c r="U3" s="107"/>
      <c r="W3" s="103" t="s">
        <v>121</v>
      </c>
    </row>
    <row r="4" ht="21.75" customHeight="1" spans="1:23">
      <c r="A4" s="8" t="s">
        <v>192</v>
      </c>
      <c r="B4" s="8" t="s">
        <v>131</v>
      </c>
      <c r="C4" s="8" t="s">
        <v>132</v>
      </c>
      <c r="D4" s="8" t="s">
        <v>193</v>
      </c>
      <c r="E4" s="9" t="s">
        <v>133</v>
      </c>
      <c r="F4" s="9" t="s">
        <v>134</v>
      </c>
      <c r="G4" s="9" t="s">
        <v>135</v>
      </c>
      <c r="H4" s="9" t="s">
        <v>136</v>
      </c>
      <c r="I4" s="62" t="s">
        <v>30</v>
      </c>
      <c r="J4" s="62" t="s">
        <v>194</v>
      </c>
      <c r="K4" s="62"/>
      <c r="L4" s="62"/>
      <c r="M4" s="62"/>
      <c r="N4" s="109" t="s">
        <v>138</v>
      </c>
      <c r="O4" s="109"/>
      <c r="P4" s="10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10" t="s">
        <v>33</v>
      </c>
      <c r="O5" s="110" t="s">
        <v>34</v>
      </c>
      <c r="P5" s="110" t="s">
        <v>35</v>
      </c>
      <c r="Q5" s="14"/>
      <c r="R5" s="9" t="s">
        <v>32</v>
      </c>
      <c r="S5" s="9" t="s">
        <v>43</v>
      </c>
      <c r="T5" s="9" t="s">
        <v>144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195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11"/>
      <c r="C8" s="23" t="s">
        <v>196</v>
      </c>
      <c r="D8" s="23"/>
      <c r="E8" s="23"/>
      <c r="F8" s="23"/>
      <c r="G8" s="23"/>
      <c r="H8" s="23"/>
      <c r="I8" s="112">
        <v>1500000</v>
      </c>
      <c r="J8" s="112">
        <v>1500000</v>
      </c>
      <c r="K8" s="112">
        <v>1500000</v>
      </c>
      <c r="L8" s="112"/>
      <c r="M8" s="112"/>
      <c r="N8" s="112"/>
      <c r="O8" s="112"/>
      <c r="P8" s="112"/>
      <c r="Q8" s="112"/>
      <c r="R8" s="112"/>
      <c r="S8" s="112"/>
      <c r="T8" s="112"/>
      <c r="U8" s="88"/>
      <c r="V8" s="112"/>
      <c r="W8" s="112"/>
    </row>
    <row r="9" ht="32.9" customHeight="1" spans="1:23">
      <c r="A9" s="23" t="s">
        <v>197</v>
      </c>
      <c r="B9" s="111" t="s">
        <v>198</v>
      </c>
      <c r="C9" s="23" t="s">
        <v>196</v>
      </c>
      <c r="D9" s="23" t="s">
        <v>45</v>
      </c>
      <c r="E9" s="23" t="s">
        <v>65</v>
      </c>
      <c r="F9" s="23" t="s">
        <v>66</v>
      </c>
      <c r="G9" s="23" t="s">
        <v>199</v>
      </c>
      <c r="H9" s="23" t="s">
        <v>200</v>
      </c>
      <c r="I9" s="112">
        <v>1500000</v>
      </c>
      <c r="J9" s="112">
        <v>1500000</v>
      </c>
      <c r="K9" s="112">
        <v>1500000</v>
      </c>
      <c r="L9" s="112"/>
      <c r="M9" s="112"/>
      <c r="N9" s="112"/>
      <c r="O9" s="112"/>
      <c r="P9" s="112"/>
      <c r="Q9" s="112"/>
      <c r="R9" s="112"/>
      <c r="S9" s="112"/>
      <c r="T9" s="112"/>
      <c r="U9" s="88"/>
      <c r="V9" s="112"/>
      <c r="W9" s="112"/>
    </row>
    <row r="10" ht="32.9" customHeight="1" spans="1:23">
      <c r="A10" s="23"/>
      <c r="B10" s="23"/>
      <c r="C10" s="23" t="s">
        <v>201</v>
      </c>
      <c r="D10" s="23"/>
      <c r="E10" s="23"/>
      <c r="F10" s="23"/>
      <c r="G10" s="23"/>
      <c r="H10" s="23"/>
      <c r="I10" s="112">
        <v>57878257.28</v>
      </c>
      <c r="J10" s="112">
        <v>55000000</v>
      </c>
      <c r="K10" s="112">
        <v>55000000</v>
      </c>
      <c r="L10" s="112"/>
      <c r="M10" s="112"/>
      <c r="N10" s="112">
        <v>2878257.28</v>
      </c>
      <c r="O10" s="112"/>
      <c r="P10" s="112"/>
      <c r="Q10" s="112"/>
      <c r="R10" s="112"/>
      <c r="S10" s="112"/>
      <c r="T10" s="112"/>
      <c r="U10" s="88"/>
      <c r="V10" s="112"/>
      <c r="W10" s="112"/>
    </row>
    <row r="11" ht="32.9" customHeight="1" spans="1:23">
      <c r="A11" s="23" t="s">
        <v>202</v>
      </c>
      <c r="B11" s="111" t="s">
        <v>203</v>
      </c>
      <c r="C11" s="23" t="s">
        <v>201</v>
      </c>
      <c r="D11" s="23" t="s">
        <v>45</v>
      </c>
      <c r="E11" s="23" t="s">
        <v>65</v>
      </c>
      <c r="F11" s="23" t="s">
        <v>66</v>
      </c>
      <c r="G11" s="23" t="s">
        <v>176</v>
      </c>
      <c r="H11" s="23" t="s">
        <v>177</v>
      </c>
      <c r="I11" s="112">
        <v>1590000</v>
      </c>
      <c r="J11" s="112">
        <v>1590000</v>
      </c>
      <c r="K11" s="112">
        <v>1590000</v>
      </c>
      <c r="L11" s="112"/>
      <c r="M11" s="112"/>
      <c r="N11" s="112"/>
      <c r="O11" s="112"/>
      <c r="P11" s="112"/>
      <c r="Q11" s="112"/>
      <c r="R11" s="112"/>
      <c r="S11" s="112"/>
      <c r="T11" s="112"/>
      <c r="U11" s="88"/>
      <c r="V11" s="112"/>
      <c r="W11" s="112"/>
    </row>
    <row r="12" ht="32.9" customHeight="1" spans="1:23">
      <c r="A12" s="23" t="s">
        <v>202</v>
      </c>
      <c r="B12" s="111" t="s">
        <v>203</v>
      </c>
      <c r="C12" s="23" t="s">
        <v>201</v>
      </c>
      <c r="D12" s="23" t="s">
        <v>45</v>
      </c>
      <c r="E12" s="23" t="s">
        <v>65</v>
      </c>
      <c r="F12" s="23" t="s">
        <v>66</v>
      </c>
      <c r="G12" s="23" t="s">
        <v>178</v>
      </c>
      <c r="H12" s="23" t="s">
        <v>179</v>
      </c>
      <c r="I12" s="112">
        <v>50000</v>
      </c>
      <c r="J12" s="112">
        <v>50000</v>
      </c>
      <c r="K12" s="112">
        <v>50000</v>
      </c>
      <c r="L12" s="112"/>
      <c r="M12" s="112"/>
      <c r="N12" s="112"/>
      <c r="O12" s="112"/>
      <c r="P12" s="112"/>
      <c r="Q12" s="112"/>
      <c r="R12" s="112"/>
      <c r="S12" s="112"/>
      <c r="T12" s="112"/>
      <c r="U12" s="88"/>
      <c r="V12" s="112"/>
      <c r="W12" s="112"/>
    </row>
    <row r="13" ht="32.9" customHeight="1" spans="1:23">
      <c r="A13" s="23" t="s">
        <v>202</v>
      </c>
      <c r="B13" s="111" t="s">
        <v>203</v>
      </c>
      <c r="C13" s="23" t="s">
        <v>201</v>
      </c>
      <c r="D13" s="23" t="s">
        <v>45</v>
      </c>
      <c r="E13" s="23" t="s">
        <v>65</v>
      </c>
      <c r="F13" s="23" t="s">
        <v>66</v>
      </c>
      <c r="G13" s="23" t="s">
        <v>180</v>
      </c>
      <c r="H13" s="23" t="s">
        <v>181</v>
      </c>
      <c r="I13" s="112">
        <v>1166751.16</v>
      </c>
      <c r="J13" s="112">
        <v>1163931</v>
      </c>
      <c r="K13" s="112">
        <v>1163931</v>
      </c>
      <c r="L13" s="112"/>
      <c r="M13" s="112"/>
      <c r="N13" s="112">
        <v>2820.16</v>
      </c>
      <c r="O13" s="112"/>
      <c r="P13" s="112"/>
      <c r="Q13" s="112"/>
      <c r="R13" s="112"/>
      <c r="S13" s="112"/>
      <c r="T13" s="112"/>
      <c r="U13" s="88"/>
      <c r="V13" s="112"/>
      <c r="W13" s="112"/>
    </row>
    <row r="14" ht="32.9" customHeight="1" spans="1:23">
      <c r="A14" s="23" t="s">
        <v>202</v>
      </c>
      <c r="B14" s="111" t="s">
        <v>203</v>
      </c>
      <c r="C14" s="23" t="s">
        <v>201</v>
      </c>
      <c r="D14" s="23" t="s">
        <v>45</v>
      </c>
      <c r="E14" s="23" t="s">
        <v>65</v>
      </c>
      <c r="F14" s="23" t="s">
        <v>66</v>
      </c>
      <c r="G14" s="23" t="s">
        <v>204</v>
      </c>
      <c r="H14" s="23" t="s">
        <v>205</v>
      </c>
      <c r="I14" s="112">
        <v>48750000</v>
      </c>
      <c r="J14" s="112">
        <v>48750000</v>
      </c>
      <c r="K14" s="112">
        <v>48750000</v>
      </c>
      <c r="L14" s="112"/>
      <c r="M14" s="112"/>
      <c r="N14" s="112"/>
      <c r="O14" s="112"/>
      <c r="P14" s="112"/>
      <c r="Q14" s="112"/>
      <c r="R14" s="112"/>
      <c r="S14" s="112"/>
      <c r="T14" s="112"/>
      <c r="U14" s="88"/>
      <c r="V14" s="112"/>
      <c r="W14" s="112"/>
    </row>
    <row r="15" ht="32.9" customHeight="1" spans="1:23">
      <c r="A15" s="23" t="s">
        <v>202</v>
      </c>
      <c r="B15" s="111" t="s">
        <v>203</v>
      </c>
      <c r="C15" s="23" t="s">
        <v>201</v>
      </c>
      <c r="D15" s="23" t="s">
        <v>45</v>
      </c>
      <c r="E15" s="23" t="s">
        <v>65</v>
      </c>
      <c r="F15" s="23" t="s">
        <v>66</v>
      </c>
      <c r="G15" s="23" t="s">
        <v>206</v>
      </c>
      <c r="H15" s="23" t="s">
        <v>207</v>
      </c>
      <c r="I15" s="112">
        <v>1284409.12</v>
      </c>
      <c r="J15" s="112">
        <v>1264800</v>
      </c>
      <c r="K15" s="112">
        <v>1264800</v>
      </c>
      <c r="L15" s="112"/>
      <c r="M15" s="112"/>
      <c r="N15" s="112">
        <v>19609.12</v>
      </c>
      <c r="O15" s="112"/>
      <c r="P15" s="112"/>
      <c r="Q15" s="112"/>
      <c r="R15" s="112"/>
      <c r="S15" s="112"/>
      <c r="T15" s="112"/>
      <c r="U15" s="88"/>
      <c r="V15" s="112"/>
      <c r="W15" s="112"/>
    </row>
    <row r="16" ht="32.9" customHeight="1" spans="1:23">
      <c r="A16" s="23" t="s">
        <v>202</v>
      </c>
      <c r="B16" s="111" t="s">
        <v>203</v>
      </c>
      <c r="C16" s="23" t="s">
        <v>201</v>
      </c>
      <c r="D16" s="23" t="s">
        <v>45</v>
      </c>
      <c r="E16" s="23" t="s">
        <v>65</v>
      </c>
      <c r="F16" s="23" t="s">
        <v>66</v>
      </c>
      <c r="G16" s="23" t="s">
        <v>184</v>
      </c>
      <c r="H16" s="23" t="s">
        <v>185</v>
      </c>
      <c r="I16" s="112">
        <v>48000</v>
      </c>
      <c r="J16" s="112">
        <v>48000</v>
      </c>
      <c r="K16" s="112">
        <v>48000</v>
      </c>
      <c r="L16" s="112"/>
      <c r="M16" s="112"/>
      <c r="N16" s="112"/>
      <c r="O16" s="112"/>
      <c r="P16" s="112"/>
      <c r="Q16" s="112"/>
      <c r="R16" s="112"/>
      <c r="S16" s="112"/>
      <c r="T16" s="112"/>
      <c r="U16" s="88"/>
      <c r="V16" s="112"/>
      <c r="W16" s="112"/>
    </row>
    <row r="17" ht="32.9" customHeight="1" spans="1:23">
      <c r="A17" s="23" t="s">
        <v>202</v>
      </c>
      <c r="B17" s="111" t="s">
        <v>203</v>
      </c>
      <c r="C17" s="23" t="s">
        <v>201</v>
      </c>
      <c r="D17" s="23" t="s">
        <v>45</v>
      </c>
      <c r="E17" s="23" t="s">
        <v>65</v>
      </c>
      <c r="F17" s="23" t="s">
        <v>66</v>
      </c>
      <c r="G17" s="23" t="s">
        <v>208</v>
      </c>
      <c r="H17" s="23" t="s">
        <v>209</v>
      </c>
      <c r="I17" s="112">
        <v>399300</v>
      </c>
      <c r="J17" s="112">
        <v>399300</v>
      </c>
      <c r="K17" s="112">
        <v>399300</v>
      </c>
      <c r="L17" s="112"/>
      <c r="M17" s="112"/>
      <c r="N17" s="112"/>
      <c r="O17" s="112"/>
      <c r="P17" s="112"/>
      <c r="Q17" s="112"/>
      <c r="R17" s="112"/>
      <c r="S17" s="112"/>
      <c r="T17" s="112"/>
      <c r="U17" s="88"/>
      <c r="V17" s="112"/>
      <c r="W17" s="112"/>
    </row>
    <row r="18" ht="32.9" customHeight="1" spans="1:23">
      <c r="A18" s="23" t="s">
        <v>202</v>
      </c>
      <c r="B18" s="111" t="s">
        <v>203</v>
      </c>
      <c r="C18" s="23" t="s">
        <v>201</v>
      </c>
      <c r="D18" s="23" t="s">
        <v>45</v>
      </c>
      <c r="E18" s="23" t="s">
        <v>65</v>
      </c>
      <c r="F18" s="23" t="s">
        <v>66</v>
      </c>
      <c r="G18" s="23" t="s">
        <v>210</v>
      </c>
      <c r="H18" s="23" t="s">
        <v>211</v>
      </c>
      <c r="I18" s="112">
        <v>3800000</v>
      </c>
      <c r="J18" s="112">
        <v>944172</v>
      </c>
      <c r="K18" s="112">
        <v>944172</v>
      </c>
      <c r="L18" s="112"/>
      <c r="M18" s="112"/>
      <c r="N18" s="112">
        <v>2855828</v>
      </c>
      <c r="O18" s="112"/>
      <c r="P18" s="112"/>
      <c r="Q18" s="112"/>
      <c r="R18" s="112"/>
      <c r="S18" s="112"/>
      <c r="T18" s="112"/>
      <c r="U18" s="88"/>
      <c r="V18" s="112"/>
      <c r="W18" s="112"/>
    </row>
    <row r="19" ht="32.9" customHeight="1" spans="1:23">
      <c r="A19" s="23" t="s">
        <v>202</v>
      </c>
      <c r="B19" s="111" t="s">
        <v>203</v>
      </c>
      <c r="C19" s="23" t="s">
        <v>201</v>
      </c>
      <c r="D19" s="23" t="s">
        <v>45</v>
      </c>
      <c r="E19" s="23" t="s">
        <v>65</v>
      </c>
      <c r="F19" s="23" t="s">
        <v>66</v>
      </c>
      <c r="G19" s="23" t="s">
        <v>212</v>
      </c>
      <c r="H19" s="23" t="s">
        <v>213</v>
      </c>
      <c r="I19" s="112">
        <v>789797</v>
      </c>
      <c r="J19" s="112">
        <v>789797</v>
      </c>
      <c r="K19" s="112">
        <v>789797</v>
      </c>
      <c r="L19" s="112"/>
      <c r="M19" s="112"/>
      <c r="N19" s="112"/>
      <c r="O19" s="112"/>
      <c r="P19" s="112"/>
      <c r="Q19" s="112"/>
      <c r="R19" s="112"/>
      <c r="S19" s="112"/>
      <c r="T19" s="112"/>
      <c r="U19" s="88"/>
      <c r="V19" s="112"/>
      <c r="W19" s="112"/>
    </row>
    <row r="20" ht="32.9" customHeight="1" spans="1:23">
      <c r="A20" s="23"/>
      <c r="B20" s="23"/>
      <c r="C20" s="23" t="s">
        <v>214</v>
      </c>
      <c r="D20" s="23"/>
      <c r="E20" s="23"/>
      <c r="F20" s="23"/>
      <c r="G20" s="23"/>
      <c r="H20" s="23"/>
      <c r="I20" s="112">
        <v>240000</v>
      </c>
      <c r="J20" s="112">
        <v>240000</v>
      </c>
      <c r="K20" s="112">
        <v>240000</v>
      </c>
      <c r="L20" s="112"/>
      <c r="M20" s="112"/>
      <c r="N20" s="112"/>
      <c r="O20" s="112"/>
      <c r="P20" s="112"/>
      <c r="Q20" s="112"/>
      <c r="R20" s="112"/>
      <c r="S20" s="112"/>
      <c r="T20" s="112"/>
      <c r="U20" s="88"/>
      <c r="V20" s="112"/>
      <c r="W20" s="112"/>
    </row>
    <row r="21" ht="32.9" customHeight="1" spans="1:23">
      <c r="A21" s="23" t="s">
        <v>197</v>
      </c>
      <c r="B21" s="111" t="s">
        <v>215</v>
      </c>
      <c r="C21" s="23" t="s">
        <v>214</v>
      </c>
      <c r="D21" s="23" t="s">
        <v>45</v>
      </c>
      <c r="E21" s="23" t="s">
        <v>63</v>
      </c>
      <c r="F21" s="23" t="s">
        <v>64</v>
      </c>
      <c r="G21" s="23" t="s">
        <v>180</v>
      </c>
      <c r="H21" s="23" t="s">
        <v>181</v>
      </c>
      <c r="I21" s="112">
        <v>240000</v>
      </c>
      <c r="J21" s="112">
        <v>240000</v>
      </c>
      <c r="K21" s="112">
        <v>240000</v>
      </c>
      <c r="L21" s="112"/>
      <c r="M21" s="112"/>
      <c r="N21" s="112"/>
      <c r="O21" s="112"/>
      <c r="P21" s="112"/>
      <c r="Q21" s="112"/>
      <c r="R21" s="112"/>
      <c r="S21" s="112"/>
      <c r="T21" s="112"/>
      <c r="U21" s="88"/>
      <c r="V21" s="112"/>
      <c r="W21" s="112"/>
    </row>
    <row r="22" ht="18.75" customHeight="1" spans="1:23">
      <c r="A22" s="31" t="s">
        <v>96</v>
      </c>
      <c r="B22" s="32"/>
      <c r="C22" s="32"/>
      <c r="D22" s="32"/>
      <c r="E22" s="32"/>
      <c r="F22" s="32"/>
      <c r="G22" s="32"/>
      <c r="H22" s="33"/>
      <c r="I22" s="112">
        <v>59618257.28</v>
      </c>
      <c r="J22" s="112">
        <v>56740000</v>
      </c>
      <c r="K22" s="112">
        <v>56740000</v>
      </c>
      <c r="L22" s="112"/>
      <c r="M22" s="112"/>
      <c r="N22" s="112">
        <v>2878257.28</v>
      </c>
      <c r="O22" s="112"/>
      <c r="P22" s="112"/>
      <c r="Q22" s="112"/>
      <c r="R22" s="112"/>
      <c r="S22" s="112"/>
      <c r="T22" s="112"/>
      <c r="U22" s="88"/>
      <c r="V22" s="112"/>
      <c r="W22" s="112"/>
    </row>
  </sheetData>
  <mergeCells count="28">
    <mergeCell ref="A2:W2"/>
    <mergeCell ref="A3:I3"/>
    <mergeCell ref="J4:M4"/>
    <mergeCell ref="N4:P4"/>
    <mergeCell ref="R4:W4"/>
    <mergeCell ref="J5:K5"/>
    <mergeCell ref="A22:H2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4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30"/>
  <sheetViews>
    <sheetView showZeros="0" workbookViewId="0">
      <selection activeCell="E14" sqref="E14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4" t="s">
        <v>216</v>
      </c>
    </row>
    <row r="2" ht="28.5" customHeight="1" spans="1:10">
      <c r="A2" s="45" t="s">
        <v>217</v>
      </c>
      <c r="B2" s="27"/>
      <c r="C2" s="27"/>
      <c r="D2" s="27"/>
      <c r="E2" s="27"/>
      <c r="F2" s="46"/>
      <c r="G2" s="27"/>
      <c r="H2" s="46"/>
      <c r="I2" s="46"/>
      <c r="J2" s="27"/>
    </row>
    <row r="3" ht="15" customHeight="1" spans="1:10">
      <c r="A3" s="4" t="str">
        <f>"单位名称："&amp;"云南省公安厅居民身份证制作中心"</f>
        <v>单位名称：云南省公安厅居民身份证制作中心</v>
      </c>
    </row>
    <row r="4" ht="14.25" customHeight="1" spans="1:10">
      <c r="A4" s="47" t="s">
        <v>218</v>
      </c>
      <c r="B4" s="47" t="s">
        <v>219</v>
      </c>
      <c r="C4" s="47" t="s">
        <v>220</v>
      </c>
      <c r="D4" s="47" t="s">
        <v>221</v>
      </c>
      <c r="E4" s="47" t="s">
        <v>222</v>
      </c>
      <c r="F4" s="48" t="s">
        <v>223</v>
      </c>
      <c r="G4" s="47" t="s">
        <v>224</v>
      </c>
      <c r="H4" s="48" t="s">
        <v>225</v>
      </c>
      <c r="I4" s="48" t="s">
        <v>226</v>
      </c>
      <c r="J4" s="47" t="s">
        <v>227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 t="s">
        <v>45</v>
      </c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106" t="s">
        <v>196</v>
      </c>
      <c r="B7" s="53" t="s">
        <v>228</v>
      </c>
      <c r="C7" s="53" t="s">
        <v>229</v>
      </c>
      <c r="D7" s="53" t="s">
        <v>230</v>
      </c>
      <c r="E7" s="49" t="s">
        <v>231</v>
      </c>
      <c r="F7" s="53" t="s">
        <v>232</v>
      </c>
      <c r="G7" s="49" t="s">
        <v>233</v>
      </c>
      <c r="H7" s="53" t="s">
        <v>234</v>
      </c>
      <c r="I7" s="53" t="s">
        <v>235</v>
      </c>
      <c r="J7" s="54" t="s">
        <v>236</v>
      </c>
    </row>
    <row r="8" ht="47.3" customHeight="1" spans="1:10">
      <c r="A8" s="106" t="s">
        <v>196</v>
      </c>
      <c r="B8" s="53" t="s">
        <v>228</v>
      </c>
      <c r="C8" s="53" t="s">
        <v>229</v>
      </c>
      <c r="D8" s="53" t="s">
        <v>237</v>
      </c>
      <c r="E8" s="49" t="s">
        <v>238</v>
      </c>
      <c r="F8" s="53" t="s">
        <v>239</v>
      </c>
      <c r="G8" s="49" t="s">
        <v>240</v>
      </c>
      <c r="H8" s="53" t="s">
        <v>234</v>
      </c>
      <c r="I8" s="53" t="s">
        <v>235</v>
      </c>
      <c r="J8" s="54" t="s">
        <v>241</v>
      </c>
    </row>
    <row r="9" ht="47.3" customHeight="1" spans="1:10">
      <c r="A9" s="106" t="s">
        <v>196</v>
      </c>
      <c r="B9" s="53" t="s">
        <v>228</v>
      </c>
      <c r="C9" s="53" t="s">
        <v>242</v>
      </c>
      <c r="D9" s="53" t="s">
        <v>243</v>
      </c>
      <c r="E9" s="49" t="s">
        <v>244</v>
      </c>
      <c r="F9" s="53" t="s">
        <v>232</v>
      </c>
      <c r="G9" s="49" t="s">
        <v>245</v>
      </c>
      <c r="H9" s="53" t="s">
        <v>234</v>
      </c>
      <c r="I9" s="53" t="s">
        <v>235</v>
      </c>
      <c r="J9" s="54" t="s">
        <v>246</v>
      </c>
    </row>
    <row r="10" ht="47.3" customHeight="1" spans="1:10">
      <c r="A10" s="106" t="s">
        <v>196</v>
      </c>
      <c r="B10" s="53" t="s">
        <v>228</v>
      </c>
      <c r="C10" s="53" t="s">
        <v>247</v>
      </c>
      <c r="D10" s="53" t="s">
        <v>248</v>
      </c>
      <c r="E10" s="49" t="s">
        <v>249</v>
      </c>
      <c r="F10" s="53" t="s">
        <v>232</v>
      </c>
      <c r="G10" s="49" t="s">
        <v>245</v>
      </c>
      <c r="H10" s="53" t="s">
        <v>234</v>
      </c>
      <c r="I10" s="53" t="s">
        <v>235</v>
      </c>
      <c r="J10" s="54" t="s">
        <v>250</v>
      </c>
    </row>
    <row r="11" ht="47.3" customHeight="1" spans="1:10">
      <c r="A11" s="106" t="s">
        <v>201</v>
      </c>
      <c r="B11" s="53" t="s">
        <v>251</v>
      </c>
      <c r="C11" s="53" t="s">
        <v>229</v>
      </c>
      <c r="D11" s="53" t="s">
        <v>230</v>
      </c>
      <c r="E11" s="49" t="s">
        <v>252</v>
      </c>
      <c r="F11" s="53" t="s">
        <v>232</v>
      </c>
      <c r="G11" s="49" t="s">
        <v>253</v>
      </c>
      <c r="H11" s="53" t="s">
        <v>254</v>
      </c>
      <c r="I11" s="53" t="s">
        <v>235</v>
      </c>
      <c r="J11" s="54" t="s">
        <v>255</v>
      </c>
    </row>
    <row r="12" ht="47.3" customHeight="1" spans="1:10">
      <c r="A12" s="106" t="s">
        <v>201</v>
      </c>
      <c r="B12" s="53" t="s">
        <v>251</v>
      </c>
      <c r="C12" s="53" t="s">
        <v>229</v>
      </c>
      <c r="D12" s="53" t="s">
        <v>230</v>
      </c>
      <c r="E12" s="49" t="s">
        <v>256</v>
      </c>
      <c r="F12" s="53" t="s">
        <v>239</v>
      </c>
      <c r="G12" s="49" t="s">
        <v>240</v>
      </c>
      <c r="H12" s="53" t="s">
        <v>234</v>
      </c>
      <c r="I12" s="53" t="s">
        <v>235</v>
      </c>
      <c r="J12" s="54" t="s">
        <v>257</v>
      </c>
    </row>
    <row r="13" ht="47.3" customHeight="1" spans="1:10">
      <c r="A13" s="106" t="s">
        <v>201</v>
      </c>
      <c r="B13" s="53" t="s">
        <v>251</v>
      </c>
      <c r="C13" s="53" t="s">
        <v>229</v>
      </c>
      <c r="D13" s="53" t="s">
        <v>230</v>
      </c>
      <c r="E13" s="49" t="s">
        <v>258</v>
      </c>
      <c r="F13" s="53" t="s">
        <v>232</v>
      </c>
      <c r="G13" s="49" t="s">
        <v>259</v>
      </c>
      <c r="H13" s="53" t="s">
        <v>234</v>
      </c>
      <c r="I13" s="53" t="s">
        <v>235</v>
      </c>
      <c r="J13" s="54" t="s">
        <v>260</v>
      </c>
    </row>
    <row r="14" ht="47.3" customHeight="1" spans="1:10">
      <c r="A14" s="106" t="s">
        <v>201</v>
      </c>
      <c r="B14" s="53" t="s">
        <v>251</v>
      </c>
      <c r="C14" s="53" t="s">
        <v>229</v>
      </c>
      <c r="D14" s="53" t="s">
        <v>237</v>
      </c>
      <c r="E14" s="49" t="s">
        <v>261</v>
      </c>
      <c r="F14" s="53" t="s">
        <v>232</v>
      </c>
      <c r="G14" s="49" t="s">
        <v>262</v>
      </c>
      <c r="H14" s="53" t="s">
        <v>234</v>
      </c>
      <c r="I14" s="53" t="s">
        <v>235</v>
      </c>
      <c r="J14" s="54" t="s">
        <v>263</v>
      </c>
    </row>
    <row r="15" ht="47.3" customHeight="1" spans="1:10">
      <c r="A15" s="106" t="s">
        <v>201</v>
      </c>
      <c r="B15" s="53" t="s">
        <v>251</v>
      </c>
      <c r="C15" s="53" t="s">
        <v>229</v>
      </c>
      <c r="D15" s="53" t="s">
        <v>237</v>
      </c>
      <c r="E15" s="49" t="s">
        <v>264</v>
      </c>
      <c r="F15" s="53" t="s">
        <v>232</v>
      </c>
      <c r="G15" s="49" t="s">
        <v>259</v>
      </c>
      <c r="H15" s="53" t="s">
        <v>234</v>
      </c>
      <c r="I15" s="53" t="s">
        <v>235</v>
      </c>
      <c r="J15" s="54" t="s">
        <v>265</v>
      </c>
    </row>
    <row r="16" ht="47.3" customHeight="1" spans="1:10">
      <c r="A16" s="106" t="s">
        <v>201</v>
      </c>
      <c r="B16" s="53" t="s">
        <v>251</v>
      </c>
      <c r="C16" s="53" t="s">
        <v>229</v>
      </c>
      <c r="D16" s="53" t="s">
        <v>266</v>
      </c>
      <c r="E16" s="49" t="s">
        <v>267</v>
      </c>
      <c r="F16" s="53" t="s">
        <v>232</v>
      </c>
      <c r="G16" s="49" t="s">
        <v>233</v>
      </c>
      <c r="H16" s="53" t="s">
        <v>234</v>
      </c>
      <c r="I16" s="53" t="s">
        <v>235</v>
      </c>
      <c r="J16" s="54" t="s">
        <v>268</v>
      </c>
    </row>
    <row r="17" ht="47.3" customHeight="1" spans="1:10">
      <c r="A17" s="106" t="s">
        <v>201</v>
      </c>
      <c r="B17" s="53" t="s">
        <v>251</v>
      </c>
      <c r="C17" s="53" t="s">
        <v>229</v>
      </c>
      <c r="D17" s="53" t="s">
        <v>266</v>
      </c>
      <c r="E17" s="49" t="s">
        <v>269</v>
      </c>
      <c r="F17" s="53" t="s">
        <v>270</v>
      </c>
      <c r="G17" s="49" t="s">
        <v>271</v>
      </c>
      <c r="H17" s="53" t="s">
        <v>272</v>
      </c>
      <c r="I17" s="53" t="s">
        <v>235</v>
      </c>
      <c r="J17" s="54" t="s">
        <v>273</v>
      </c>
    </row>
    <row r="18" ht="47.3" customHeight="1" spans="1:10">
      <c r="A18" s="106" t="s">
        <v>201</v>
      </c>
      <c r="B18" s="53" t="s">
        <v>251</v>
      </c>
      <c r="C18" s="53" t="s">
        <v>242</v>
      </c>
      <c r="D18" s="53" t="s">
        <v>274</v>
      </c>
      <c r="E18" s="49" t="s">
        <v>275</v>
      </c>
      <c r="F18" s="53" t="s">
        <v>270</v>
      </c>
      <c r="G18" s="49" t="s">
        <v>115</v>
      </c>
      <c r="H18" s="53" t="s">
        <v>234</v>
      </c>
      <c r="I18" s="53" t="s">
        <v>235</v>
      </c>
      <c r="J18" s="54" t="s">
        <v>276</v>
      </c>
    </row>
    <row r="19" ht="47.3" customHeight="1" spans="1:10">
      <c r="A19" s="106" t="s">
        <v>201</v>
      </c>
      <c r="B19" s="53" t="s">
        <v>251</v>
      </c>
      <c r="C19" s="53" t="s">
        <v>242</v>
      </c>
      <c r="D19" s="53" t="s">
        <v>243</v>
      </c>
      <c r="E19" s="49" t="s">
        <v>277</v>
      </c>
      <c r="F19" s="53" t="s">
        <v>239</v>
      </c>
      <c r="G19" s="49" t="s">
        <v>240</v>
      </c>
      <c r="H19" s="53" t="s">
        <v>234</v>
      </c>
      <c r="I19" s="53" t="s">
        <v>235</v>
      </c>
      <c r="J19" s="54" t="s">
        <v>278</v>
      </c>
    </row>
    <row r="20" ht="47.3" customHeight="1" spans="1:10">
      <c r="A20" s="106" t="s">
        <v>201</v>
      </c>
      <c r="B20" s="53" t="s">
        <v>251</v>
      </c>
      <c r="C20" s="53" t="s">
        <v>242</v>
      </c>
      <c r="D20" s="53" t="s">
        <v>243</v>
      </c>
      <c r="E20" s="49" t="s">
        <v>279</v>
      </c>
      <c r="F20" s="53" t="s">
        <v>239</v>
      </c>
      <c r="G20" s="49" t="s">
        <v>240</v>
      </c>
      <c r="H20" s="53" t="s">
        <v>234</v>
      </c>
      <c r="I20" s="53" t="s">
        <v>235</v>
      </c>
      <c r="J20" s="54" t="s">
        <v>280</v>
      </c>
    </row>
    <row r="21" ht="47.3" customHeight="1" spans="1:10">
      <c r="A21" s="106" t="s">
        <v>201</v>
      </c>
      <c r="B21" s="53" t="s">
        <v>251</v>
      </c>
      <c r="C21" s="53" t="s">
        <v>242</v>
      </c>
      <c r="D21" s="53" t="s">
        <v>281</v>
      </c>
      <c r="E21" s="49" t="s">
        <v>282</v>
      </c>
      <c r="F21" s="53" t="s">
        <v>239</v>
      </c>
      <c r="G21" s="49" t="s">
        <v>240</v>
      </c>
      <c r="H21" s="53" t="s">
        <v>234</v>
      </c>
      <c r="I21" s="53" t="s">
        <v>235</v>
      </c>
      <c r="J21" s="54" t="s">
        <v>283</v>
      </c>
    </row>
    <row r="22" ht="47.3" customHeight="1" spans="1:10">
      <c r="A22" s="106" t="s">
        <v>201</v>
      </c>
      <c r="B22" s="53" t="s">
        <v>251</v>
      </c>
      <c r="C22" s="53" t="s">
        <v>284</v>
      </c>
      <c r="D22" s="53" t="s">
        <v>285</v>
      </c>
      <c r="E22" s="49" t="s">
        <v>286</v>
      </c>
      <c r="F22" s="53" t="s">
        <v>270</v>
      </c>
      <c r="G22" s="49" t="s">
        <v>271</v>
      </c>
      <c r="H22" s="53" t="s">
        <v>234</v>
      </c>
      <c r="I22" s="53" t="s">
        <v>235</v>
      </c>
      <c r="J22" s="54" t="s">
        <v>287</v>
      </c>
    </row>
    <row r="23" ht="47.3" customHeight="1" spans="1:10">
      <c r="A23" s="106" t="s">
        <v>214</v>
      </c>
      <c r="B23" s="53" t="s">
        <v>288</v>
      </c>
      <c r="C23" s="53" t="s">
        <v>229</v>
      </c>
      <c r="D23" s="53" t="s">
        <v>230</v>
      </c>
      <c r="E23" s="49" t="s">
        <v>289</v>
      </c>
      <c r="F23" s="53" t="s">
        <v>232</v>
      </c>
      <c r="G23" s="49" t="s">
        <v>290</v>
      </c>
      <c r="H23" s="53" t="s">
        <v>254</v>
      </c>
      <c r="I23" s="53" t="s">
        <v>235</v>
      </c>
      <c r="J23" s="54" t="s">
        <v>291</v>
      </c>
    </row>
    <row r="24" ht="47.3" customHeight="1" spans="1:10">
      <c r="A24" s="106" t="s">
        <v>214</v>
      </c>
      <c r="B24" s="53" t="s">
        <v>288</v>
      </c>
      <c r="C24" s="53" t="s">
        <v>229</v>
      </c>
      <c r="D24" s="53" t="s">
        <v>230</v>
      </c>
      <c r="E24" s="49" t="s">
        <v>292</v>
      </c>
      <c r="F24" s="53" t="s">
        <v>232</v>
      </c>
      <c r="G24" s="49" t="s">
        <v>290</v>
      </c>
      <c r="H24" s="53" t="s">
        <v>254</v>
      </c>
      <c r="I24" s="53" t="s">
        <v>235</v>
      </c>
      <c r="J24" s="54" t="s">
        <v>293</v>
      </c>
    </row>
    <row r="25" ht="47.3" customHeight="1" spans="1:10">
      <c r="A25" s="106" t="s">
        <v>214</v>
      </c>
      <c r="B25" s="53" t="s">
        <v>288</v>
      </c>
      <c r="C25" s="53" t="s">
        <v>229</v>
      </c>
      <c r="D25" s="53" t="s">
        <v>230</v>
      </c>
      <c r="E25" s="49" t="s">
        <v>294</v>
      </c>
      <c r="F25" s="53" t="s">
        <v>232</v>
      </c>
      <c r="G25" s="49" t="s">
        <v>290</v>
      </c>
      <c r="H25" s="53" t="s">
        <v>254</v>
      </c>
      <c r="I25" s="53" t="s">
        <v>235</v>
      </c>
      <c r="J25" s="54" t="s">
        <v>295</v>
      </c>
    </row>
    <row r="26" ht="47.3" customHeight="1" spans="1:10">
      <c r="A26" s="106" t="s">
        <v>214</v>
      </c>
      <c r="B26" s="53" t="s">
        <v>288</v>
      </c>
      <c r="C26" s="53" t="s">
        <v>229</v>
      </c>
      <c r="D26" s="53" t="s">
        <v>237</v>
      </c>
      <c r="E26" s="49" t="s">
        <v>296</v>
      </c>
      <c r="F26" s="53" t="s">
        <v>297</v>
      </c>
      <c r="G26" s="49" t="s">
        <v>298</v>
      </c>
      <c r="H26" s="53" t="s">
        <v>234</v>
      </c>
      <c r="I26" s="53" t="s">
        <v>235</v>
      </c>
      <c r="J26" s="54" t="s">
        <v>299</v>
      </c>
    </row>
    <row r="27" ht="47.3" customHeight="1" spans="1:10">
      <c r="A27" s="106" t="s">
        <v>214</v>
      </c>
      <c r="B27" s="53" t="s">
        <v>288</v>
      </c>
      <c r="C27" s="53" t="s">
        <v>229</v>
      </c>
      <c r="D27" s="53" t="s">
        <v>266</v>
      </c>
      <c r="E27" s="49" t="s">
        <v>300</v>
      </c>
      <c r="F27" s="53" t="s">
        <v>270</v>
      </c>
      <c r="G27" s="49" t="s">
        <v>301</v>
      </c>
      <c r="H27" s="53" t="s">
        <v>302</v>
      </c>
      <c r="I27" s="53" t="s">
        <v>235</v>
      </c>
      <c r="J27" s="54" t="s">
        <v>303</v>
      </c>
    </row>
    <row r="28" ht="47.3" customHeight="1" spans="1:10">
      <c r="A28" s="106" t="s">
        <v>214</v>
      </c>
      <c r="B28" s="53" t="s">
        <v>288</v>
      </c>
      <c r="C28" s="53" t="s">
        <v>229</v>
      </c>
      <c r="D28" s="53" t="s">
        <v>266</v>
      </c>
      <c r="E28" s="49" t="s">
        <v>304</v>
      </c>
      <c r="F28" s="53" t="s">
        <v>270</v>
      </c>
      <c r="G28" s="49" t="s">
        <v>305</v>
      </c>
      <c r="H28" s="53" t="s">
        <v>306</v>
      </c>
      <c r="I28" s="53" t="s">
        <v>235</v>
      </c>
      <c r="J28" s="54" t="s">
        <v>307</v>
      </c>
    </row>
    <row r="29" ht="47.3" customHeight="1" spans="1:10">
      <c r="A29" s="106" t="s">
        <v>214</v>
      </c>
      <c r="B29" s="53" t="s">
        <v>288</v>
      </c>
      <c r="C29" s="53" t="s">
        <v>242</v>
      </c>
      <c r="D29" s="53" t="s">
        <v>243</v>
      </c>
      <c r="E29" s="49" t="s">
        <v>308</v>
      </c>
      <c r="F29" s="53" t="s">
        <v>232</v>
      </c>
      <c r="G29" s="49" t="s">
        <v>290</v>
      </c>
      <c r="H29" s="53" t="s">
        <v>309</v>
      </c>
      <c r="I29" s="53" t="s">
        <v>235</v>
      </c>
      <c r="J29" s="54" t="s">
        <v>310</v>
      </c>
    </row>
    <row r="30" ht="47.3" customHeight="1" spans="1:10">
      <c r="A30" s="106" t="s">
        <v>214</v>
      </c>
      <c r="B30" s="53" t="s">
        <v>288</v>
      </c>
      <c r="C30" s="53" t="s">
        <v>247</v>
      </c>
      <c r="D30" s="53" t="s">
        <v>248</v>
      </c>
      <c r="E30" s="49" t="s">
        <v>311</v>
      </c>
      <c r="F30" s="53" t="s">
        <v>232</v>
      </c>
      <c r="G30" s="49" t="s">
        <v>259</v>
      </c>
      <c r="H30" s="53" t="s">
        <v>234</v>
      </c>
      <c r="I30" s="53" t="s">
        <v>235</v>
      </c>
      <c r="J30" s="54" t="s">
        <v>312</v>
      </c>
    </row>
  </sheetData>
  <mergeCells count="8">
    <mergeCell ref="A2:J2"/>
    <mergeCell ref="A3:H3"/>
    <mergeCell ref="A7:A10"/>
    <mergeCell ref="A11:A22"/>
    <mergeCell ref="A23:A30"/>
    <mergeCell ref="B7:B10"/>
    <mergeCell ref="B11:B22"/>
    <mergeCell ref="B23:B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晶肉人</cp:lastModifiedBy>
  <dcterms:created xsi:type="dcterms:W3CDTF">2026-02-11T09:28:00Z</dcterms:created>
  <dcterms:modified xsi:type="dcterms:W3CDTF">2026-02-24T07:45:58Z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6A6AB7F2E69D483AA0225A740C3E8FEE_13</vt:lpwstr>
  </property>
  <property fmtid="{D5CDD505-2E9C-101B-9397-08002B2CF9AE}" pid="4" name="CalculationRule">
    <vt:i4>0</vt:i4>
  </property>
</Properties>
</file>