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14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definedNames>
    <definedName name="_xlnm._FilterDatabase" localSheetId="6" hidden="1">部门基本支出预算表04!$A$1:$W$56</definedName>
    <definedName name="_xlnm._FilterDatabase" localSheetId="7" hidden="1">'部门项目支出预算表05-1'!$A$1:$W$39</definedName>
    <definedName name="_xlnm._FilterDatabase" localSheetId="10" hidden="1">部门政府采购预算表07!$A$1:$Q$24</definedName>
  </definedNames>
  <calcPr calcId="144525"/>
</workbook>
</file>

<file path=xl/sharedStrings.xml><?xml version="1.0" encoding="utf-8"?>
<sst xmlns="http://schemas.openxmlformats.org/spreadsheetml/2006/main" count="1690" uniqueCount="503">
  <si>
    <t>附件3</t>
  </si>
  <si>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</si>
  <si>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</si>
  <si>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</si>
  <si>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</si>
  <si>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</si>
  <si>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</si>
  <si>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</si>
  <si>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</si>
  <si>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</si>
  <si>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</si>
  <si>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</si>
  <si>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</si>
  <si>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</si>
  <si>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</si>
  <si>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</si>
  <si>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</si>
  <si>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</si>
  <si>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</si>
  <si>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</si>
  <si>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</si>
  <si>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</si>
  <si>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</si>
  <si>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</si>
  <si>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</si>
  <si>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</si>
  <si>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</si>
  <si>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</si>
  <si>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</si>
  <si>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</si>
  <si>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</si>
  <si>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</si>
  <si>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</si>
  <si>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</si>
  <si>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</si>
  <si>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</si>
  <si>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</si>
  <si>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</si>
  <si>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</si>
  <si>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</si>
  <si>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</si>
  <si>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</si>
  <si>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</si>
  <si>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</si>
  <si>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</si>
  <si>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111009</t>
  </si>
  <si>
    <t>云南省公安厅水上巡逻总队</t>
  </si>
  <si>
    <t>111009001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</si>
  <si>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</si>
  <si>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</si>
  <si>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</si>
  <si>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</si>
  <si>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</si>
  <si>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</si>
  <si>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</si>
  <si>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</si>
  <si>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</si>
  <si>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</si>
  <si>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</si>
  <si>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</si>
  <si>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</si>
  <si>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</si>
  <si>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</si>
  <si>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</si>
  <si>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</si>
  <si>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2040201</t>
  </si>
  <si>
    <t>行政运行</t>
  </si>
  <si>
    <t>2040220</t>
  </si>
  <si>
    <t>执法办案</t>
  </si>
  <si>
    <t>2040250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</si>
  <si>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</si>
  <si>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</si>
  <si>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</si>
  <si>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</si>
  <si>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</si>
  <si>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</si>
  <si>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</si>
  <si>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</si>
  <si>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</si>
  <si>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</si>
  <si>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</si>
  <si>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</si>
  <si>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</si>
  <si>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</si>
  <si>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</si>
  <si>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</si>
  <si>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</si>
  <si>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</si>
  <si>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</si>
  <si>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</si>
  <si>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</si>
  <si>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</si>
  <si>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</si>
  <si>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</si>
  <si>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</si>
  <si>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</si>
  <si>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</si>
  <si>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</si>
  <si>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</si>
  <si>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</si>
  <si>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</si>
  <si>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</si>
  <si>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</si>
  <si>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</si>
  <si>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</si>
  <si>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</si>
  <si>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</si>
  <si>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</si>
  <si>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</si>
  <si>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</si>
  <si>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</si>
  <si>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</si>
  <si>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</si>
  <si>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</si>
  <si>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</si>
  <si>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</si>
  <si>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</si>
  <si>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</si>
  <si>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</si>
  <si>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</si>
  <si>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</si>
  <si>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</si>
  <si>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</si>
  <si>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</si>
  <si>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</si>
  <si>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</si>
  <si>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</si>
  <si>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</si>
  <si>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</si>
  <si>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</si>
  <si>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</si>
  <si>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</si>
  <si>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</si>
  <si>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</si>
  <si>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</si>
  <si>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</si>
  <si>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</si>
  <si>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</si>
  <si>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</si>
  <si>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</si>
  <si>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</si>
  <si>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</si>
  <si>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</si>
  <si>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</si>
  <si>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</si>
  <si>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</si>
  <si>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</si>
  <si>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530000231100001098572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</si>
  <si>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</si>
  <si>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</si>
  <si>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</si>
  <si>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</si>
  <si>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</si>
  <si>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</si>
  <si>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</si>
  <si>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</si>
  <si>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</si>
  <si>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530000231100001098577</t>
  </si>
  <si>
    <t>公车购置及运维费</t>
  </si>
  <si>
    <t>30231</t>
  </si>
  <si>
    <t>公务用车运行维护费</t>
  </si>
  <si>
    <t>530000231100001098578</t>
  </si>
  <si>
    <t>行政人员公务交通补贴</t>
  </si>
  <si>
    <t>30239</t>
  </si>
  <si>
    <t>其他交通费用</t>
  </si>
  <si>
    <t>530000231100001098590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</si>
  <si>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</si>
  <si>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</si>
  <si>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</si>
  <si>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</si>
  <si>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</si>
  <si>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</si>
  <si>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</si>
  <si>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530000231100001098591</t>
  </si>
  <si>
    <t>30113</t>
  </si>
  <si>
    <t>530000231100001098592</t>
  </si>
  <si>
    <t>30217</t>
  </si>
  <si>
    <t>530000231100001098593</t>
  </si>
  <si>
    <t>工会经费</t>
  </si>
  <si>
    <t>30228</t>
  </si>
  <si>
    <t>530000231100001098594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</si>
  <si>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</si>
  <si>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</si>
  <si>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</si>
  <si>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</si>
  <si>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</si>
  <si>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</si>
  <si>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</si>
  <si>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</si>
  <si>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</si>
  <si>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</si>
  <si>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</si>
  <si>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</si>
  <si>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</si>
  <si>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</si>
  <si>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</si>
  <si>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</si>
  <si>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</si>
  <si>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30218</t>
  </si>
  <si>
    <t>专用材料费</t>
  </si>
  <si>
    <t>30226</t>
  </si>
  <si>
    <t>劳务费</t>
  </si>
  <si>
    <t>30299</t>
  </si>
  <si>
    <t>其他商品和服务支出</t>
  </si>
  <si>
    <t>530000251100003229220</t>
  </si>
  <si>
    <t>行政人员绩效奖</t>
  </si>
  <si>
    <t>530000261100004757478</t>
  </si>
  <si>
    <t>人民警察加班补贴经费</t>
  </si>
  <si>
    <t>530000261100004800137</t>
  </si>
  <si>
    <t>事业人员支出工资</t>
  </si>
  <si>
    <t>30107</t>
  </si>
  <si>
    <t>绩效工资</t>
  </si>
  <si>
    <t>530000261100004800138</t>
  </si>
  <si>
    <t>530000261100004800142</t>
  </si>
  <si>
    <t>530000261100004800151</t>
  </si>
  <si>
    <t>530000261100004800154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</si>
  <si>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</si>
  <si>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</si>
  <si>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</si>
  <si>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</si>
  <si>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</si>
  <si>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</si>
  <si>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涉密项目专项经费</t>
  </si>
  <si>
    <t>专项业务类</t>
  </si>
  <si>
    <t>530000251100004437009</t>
  </si>
  <si>
    <t>31003</t>
  </si>
  <si>
    <t>专用设备购置</t>
  </si>
  <si>
    <t>因公出国（境）专项经费</t>
  </si>
  <si>
    <t>因公出国（境）经费</t>
  </si>
  <si>
    <t>530000241100002036573</t>
  </si>
  <si>
    <t>30212</t>
  </si>
  <si>
    <t>因公出国（境）费用</t>
  </si>
  <si>
    <t>530000231100001046946</t>
  </si>
  <si>
    <t>30214</t>
  </si>
  <si>
    <t>租赁费</t>
  </si>
  <si>
    <t>30216</t>
  </si>
  <si>
    <t>培训费</t>
  </si>
  <si>
    <t>30227</t>
  </si>
  <si>
    <t>委托业务费</t>
  </si>
  <si>
    <t>30305</t>
  </si>
  <si>
    <t>生活补助</t>
  </si>
  <si>
    <t>31002</t>
  </si>
  <si>
    <t>办公设备购置</t>
  </si>
  <si>
    <t>530000231100001103391</t>
  </si>
  <si>
    <t>30215</t>
  </si>
  <si>
    <t>会议费</t>
  </si>
  <si>
    <t>30225</t>
  </si>
  <si>
    <t>专用燃料费</t>
  </si>
  <si>
    <t>31005</t>
  </si>
  <si>
    <t>基础设施建设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</si>
  <si>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</si>
  <si>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</si>
  <si>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</si>
  <si>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</si>
  <si>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</si>
  <si>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</si>
  <si>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</si>
  <si>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</si>
  <si>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</si>
  <si>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</si>
  <si>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</si>
  <si>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</si>
  <si>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中老缅泰四国湄公河执法合作专项经费</t>
  </si>
  <si>
    <t>按照年度中老缅泰湄公河联合巡逻执法总结会确定的目标任务，开展“联合巡逻执法、情报交流、联合整治治安突出问题、联合打击跨国犯罪、共同应对突发事件”等合作机制，各方务实合作不断拓展，有效维护我国公民生命财产安全，对改善地区安全形势发挥更加积极重要的作用，促进湄公河沿岸航运社会经济等不断发展。</t>
  </si>
  <si>
    <t>产出指标</t>
  </si>
  <si>
    <t>数量指标</t>
  </si>
  <si>
    <t>涉密指标</t>
  </si>
  <si>
    <t>&gt;=</t>
  </si>
  <si>
    <t>12</t>
  </si>
  <si>
    <t>次</t>
  </si>
  <si>
    <t>定量指标</t>
  </si>
  <si>
    <t>24</t>
  </si>
  <si>
    <t>11</t>
  </si>
  <si>
    <t>新闻宣传中央级媒体上稿</t>
  </si>
  <si>
    <t>180</t>
  </si>
  <si>
    <t>条</t>
  </si>
  <si>
    <t>对联巡执法任务进行宣传，提升影响力。</t>
  </si>
  <si>
    <t>法律顾问服务</t>
  </si>
  <si>
    <t>月</t>
  </si>
  <si>
    <t>采购法律咨询服务，由律所指派2名执业律师开展服务，对总队招采文件、待签合同（协议）以及行政执法类规范文件进行审核，出具法律意见，为总队提供法律指导与解答疑惑，并提供法律救济。</t>
  </si>
  <si>
    <t>15</t>
  </si>
  <si>
    <t>台</t>
  </si>
  <si>
    <t>房屋规划验收测量</t>
  </si>
  <si>
    <t>44349.35</t>
  </si>
  <si>
    <t>平方米</t>
  </si>
  <si>
    <t>对现有景洪片总队综合楼、四国联指综合楼，景哈、关累片船艇支队综合楼进行规划测量，做好规划验收准备。</t>
  </si>
  <si>
    <t>套</t>
  </si>
  <si>
    <t>批次</t>
  </si>
  <si>
    <t>7</t>
  </si>
  <si>
    <t>赴海警部门参观见学</t>
  </si>
  <si>
    <t>10</t>
  </si>
  <si>
    <t>人次</t>
  </si>
  <si>
    <t>根据《云南省公安厅水上巡逻总队船艇专业训练考核大纲》等文件，计划选派10人赴沿海海警部门参观见学，进一步提升船艇装备规范化管理水平及船艇业务能力。</t>
  </si>
  <si>
    <t>四国联指营区围墙改造</t>
  </si>
  <si>
    <t>339</t>
  </si>
  <si>
    <t>米</t>
  </si>
  <si>
    <t>为进一步加强营区安全防护，计划对现有围栏进行改造，拟建设2.5米高，339米长的实体墙，围墙建造完毕后将极大提升营区安全等级，便于人员管理。</t>
  </si>
  <si>
    <t>营区晾衣棚建设</t>
  </si>
  <si>
    <t>480</t>
  </si>
  <si>
    <t>船艇支队目前尚无晾衣棚，为解决民警晒衣困难及规范化管理，拟建设480平方米钢架结构晒衣棚。</t>
  </si>
  <si>
    <t>1600</t>
  </si>
  <si>
    <t>976.8</t>
  </si>
  <si>
    <t>业务培训</t>
  </si>
  <si>
    <t>1.通过开展驾驶技能提升培训，组织具有A2驾照的民警开展驾驶培训取得A1驾照，解决当前持有A1驾照民警短缺的困难。计划赴普洱开展2期，4人/期，25天/期。2.开展警务无人机培训，计划赴昆明开展1期，5人/期，25天。3.船艇开展专业岗位民警实操技能培训，拟计划赴昆明开展1期培训，10人/期，31天。</t>
  </si>
  <si>
    <t>质量指标</t>
  </si>
  <si>
    <t>培训人员合格率</t>
  </si>
  <si>
    <t>95</t>
  </si>
  <si>
    <t>%</t>
  </si>
  <si>
    <t>根据人才库建设规划，拟对相关涉及联巡、情报、执法办案等人员进行外送培训。</t>
  </si>
  <si>
    <t>设备采购合格率</t>
  </si>
  <si>
    <t>=</t>
  </si>
  <si>
    <t>100</t>
  </si>
  <si>
    <t>设备、资产购置合格率。</t>
  </si>
  <si>
    <t>培训出勤率</t>
  </si>
  <si>
    <t>效益指标</t>
  </si>
  <si>
    <t>社会效益</t>
  </si>
  <si>
    <t>&lt;</t>
  </si>
  <si>
    <t>件</t>
  </si>
  <si>
    <t>20</t>
  </si>
  <si>
    <t>满意度指标</t>
  </si>
  <si>
    <t>服务对象满意度</t>
  </si>
  <si>
    <t>使用人员满意度</t>
  </si>
  <si>
    <t>根据实施内容对使用人员满意度进行测评。</t>
  </si>
  <si>
    <t>成本指标</t>
  </si>
  <si>
    <t>经济成本指标</t>
  </si>
  <si>
    <t>&lt;=</t>
  </si>
  <si>
    <t>40.30</t>
  </si>
  <si>
    <t>万元</t>
  </si>
  <si>
    <t>17.80</t>
  </si>
  <si>
    <t>13.80</t>
  </si>
  <si>
    <t>无人机导航诱骗设备采购单价</t>
  </si>
  <si>
    <t>21.60</t>
  </si>
  <si>
    <t>湄公河联合巡逻执法保障经费</t>
  </si>
  <si>
    <t>根据公安现役部队改革转隶工作安排，水上巡逻总队已正式划转云南省公安厅领导。因工资套改政策尚未落地，人员暂未办理医保卡，所属人员就医开支暂按照原现役规定进行实报实销。对景洪码头边坡支护项目进行建设，租赁卫星频率等。</t>
  </si>
  <si>
    <t>主体工程进度</t>
  </si>
  <si>
    <t>50</t>
  </si>
  <si>
    <t>按照合同约定执行。</t>
  </si>
  <si>
    <t>转改人员就医保障</t>
  </si>
  <si>
    <t>319</t>
  </si>
  <si>
    <t>人</t>
  </si>
  <si>
    <t>总队2019年转改至今，医保尚未落实，为保障转改人员就医，经请示各级领导，暂从单位自有资金进行保障。</t>
  </si>
  <si>
    <t>卫星频率租用</t>
  </si>
  <si>
    <t>兆</t>
  </si>
  <si>
    <t>采购10M卫星通信频率服务，保障总队卫星站与船艇动中通互联互通，实现巡航编队境外勤务期间与国内的通信联络。地面站与每艘船上下行带宽不低于1M才能实现音视频互通，保障1艘船基础通信最低需2M带宽，按照每次巡航船艇4艘次（含老方船艇）测算，指挥艇需4M，其余参巡艇各2M，共需10M。</t>
  </si>
  <si>
    <t>1.00</t>
  </si>
  <si>
    <t>新闻主题宣传</t>
  </si>
  <si>
    <t>制作系列15周年宣传作品及邀请媒体记者来队进行采访报道，做好典型培树和挖掘，进一步扩大联巡执法影响力。</t>
  </si>
  <si>
    <t>VPN服务采购</t>
  </si>
  <si>
    <t>租用公安部三所VPN服务（主要包括积木网络智能链路系统V1.0及1年的售后服务）,对湄公河流域开展开源情报信息搜研，掌控涉湄沿江国家相关动态。</t>
  </si>
  <si>
    <t>普法宣传</t>
  </si>
  <si>
    <t>开展4.15国家安全教育日、6.26国际禁毒日、12.04宪法日宣传活动。</t>
  </si>
  <si>
    <t>98</t>
  </si>
  <si>
    <t>1.0</t>
  </si>
  <si>
    <t>景哈码头护坡修整完成率</t>
  </si>
  <si>
    <t>结合近几年景哈警务码头的使用情况，当前警务码头护坡属于黄土软地基，如强风、暴雨等，缺乏足够的稳定性和防护能力，再加之雨季造成水土流失易发生坍塌等安全隐患，拟对护坡进行修整，确保运行安全。</t>
  </si>
  <si>
    <t>关累码头高水位靠泊平台改造</t>
  </si>
  <si>
    <t>澜沧江水位在雨季变化幅度较大，雨季时江水迅速上涨，水位涨幅可达数米，导致原有的靠泊设施与船艇的相对位置发生巨大改变，船艇难以准确对接靠泊，针对近几年船艇多次出现因水位上涨，无法正常停靠码头的情况，且在高水位时，船艇与码头之间的落差增大，人员上下船极为不便，且存在安全隐患。同时，固定的系缆设施难以适应水位变化带来的船艇位置和角度的改变，容易导致缆绳断裂、船艇碰撞码头等事故。拟对靠泊平套进行改造。</t>
  </si>
  <si>
    <t>21</t>
  </si>
  <si>
    <t>艘</t>
  </si>
  <si>
    <t>码头设计功能完成率</t>
  </si>
  <si>
    <t>码头设计功能完成情况。</t>
  </si>
  <si>
    <t>人员满意度</t>
  </si>
  <si>
    <t>根据保障内容进行确定。</t>
  </si>
  <si>
    <t>根据年度总结会达成共识，四方共同开展“联合巡逻执法、情报交流、联合整治治安突出问题、联合打击跨国犯罪、共同应对突发事件”等合作机制。按照四方高层达成的共识，从维护湄公河流域安全出发，常态化开展联合巡逻执法勤务，深化联巡情报交流机制，加强执法合作交流，积极拓展各领域务实合作，持续强化各方执法能力建设，有效维护湄公河流域安全稳定。</t>
  </si>
  <si>
    <t>出访人数</t>
  </si>
  <si>
    <t>30</t>
  </si>
  <si>
    <t>反映年度组织出访人员总数情况。</t>
  </si>
  <si>
    <t>出访任务完成率</t>
  </si>
  <si>
    <t>90</t>
  </si>
  <si>
    <t>反映出访计划完成的情况。
出访任务完成率=出访任务完成数/出访计划任务数*100%</t>
  </si>
  <si>
    <t>出访形成报告数</t>
  </si>
  <si>
    <t>个</t>
  </si>
  <si>
    <t>反映出访成效，即组团出访形成的报告数量情况。</t>
  </si>
  <si>
    <t>临时出国（境）人员满意度</t>
  </si>
  <si>
    <t>反映出国（境）人员满意度情况</t>
  </si>
  <si>
    <t>预算06表</t>
  </si>
  <si>
    <t>2026年政府性基金预算支出预算表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</si>
  <si>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</si>
  <si>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</si>
  <si>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</si>
  <si>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</si>
  <si>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</si>
  <si>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</si>
  <si>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</si>
  <si>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</si>
  <si>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</si>
  <si>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</si>
  <si>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</si>
  <si>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</si>
  <si>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</si>
  <si>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C19040000 测绘服务</t>
  </si>
  <si>
    <t>项</t>
  </si>
  <si>
    <t>信息安全设备采购</t>
  </si>
  <si>
    <t>A02010301 防火墙</t>
  </si>
  <si>
    <t>改造修缮景哈营区部分附属设施</t>
  </si>
  <si>
    <t>B08990000 其他建筑物、构筑物修缮</t>
  </si>
  <si>
    <t>泅渡训练池维修</t>
  </si>
  <si>
    <t>四国联指营区围墙建设</t>
  </si>
  <si>
    <t>巡航服装采购</t>
  </si>
  <si>
    <t>A05030300 被服</t>
  </si>
  <si>
    <t>景哈码头护坡修整</t>
  </si>
  <si>
    <t>2026年度卫星频率租赁</t>
  </si>
  <si>
    <t>C17030000 卫星传输服务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</si>
  <si>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</si>
  <si>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</si>
  <si>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</si>
  <si>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</si>
  <si>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</si>
  <si>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</si>
  <si>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</si>
  <si>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</si>
  <si>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</si>
  <si>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</si>
  <si>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</si>
  <si>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</si>
  <si>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</si>
  <si>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</si>
  <si>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</si>
  <si>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</si>
  <si>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</si>
  <si>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</si>
  <si>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</si>
  <si>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</si>
  <si>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</si>
  <si>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</si>
  <si>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</si>
  <si>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</si>
  <si>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</si>
  <si>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</si>
  <si>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</si>
  <si>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</si>
  <si>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</si>
  <si>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</si>
  <si>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</si>
  <si>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</si>
  <si>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</si>
  <si>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</si>
  <si>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</si>
  <si>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</si>
  <si>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</si>
  <si>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</si>
  <si>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</si>
  <si>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</si>
  <si>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8</t>
  </si>
  <si>
    <t>房屋和构筑物</t>
  </si>
  <si>
    <t>A01029900 其他构筑物</t>
  </si>
  <si>
    <t>景洪码头边坡</t>
  </si>
  <si>
    <t>设备</t>
  </si>
  <si>
    <t>防火墙</t>
  </si>
  <si>
    <t>A02052303 冷藏箱柜</t>
  </si>
  <si>
    <t>冰柜</t>
  </si>
  <si>
    <t>点菜柜（保鲜柜）</t>
  </si>
  <si>
    <t>冷藏箱柜</t>
  </si>
  <si>
    <t>A02052305 空调机组</t>
  </si>
  <si>
    <t>1拖3中央空调</t>
  </si>
  <si>
    <t>A02061508 直流电源</t>
  </si>
  <si>
    <t>户外移动电源</t>
  </si>
  <si>
    <t>A02061803 通风机</t>
  </si>
  <si>
    <t>扬子工业冷风扇</t>
  </si>
  <si>
    <t>A02061804 空调机</t>
  </si>
  <si>
    <t>3P立式空调</t>
  </si>
  <si>
    <t>3p变频冷暖空调</t>
  </si>
  <si>
    <t>A02061810 洗衣机</t>
  </si>
  <si>
    <t>洗衣机</t>
  </si>
  <si>
    <t>A02080108 无线电反制设备</t>
  </si>
  <si>
    <t>便携式无人机反制</t>
  </si>
  <si>
    <t>便携式无人机反制枪</t>
  </si>
  <si>
    <t>把</t>
  </si>
  <si>
    <t>频谱侦测反制设备</t>
  </si>
  <si>
    <t>无人机导航诱骗设备</t>
  </si>
  <si>
    <t>无人机手持侦测设备</t>
  </si>
  <si>
    <t>A02091102 通用摄像机</t>
  </si>
  <si>
    <t>通用摄像机</t>
  </si>
  <si>
    <t>A02091211 音箱</t>
  </si>
  <si>
    <t>音箱</t>
  </si>
  <si>
    <t>A02240500 食品蒸煮机械</t>
  </si>
  <si>
    <t>蒸饭车</t>
  </si>
  <si>
    <t>A02430900 无人机</t>
  </si>
  <si>
    <t>穿越机</t>
  </si>
  <si>
    <t>架</t>
  </si>
  <si>
    <t>无人机</t>
  </si>
  <si>
    <t>A02439900 其他航空器及其配套设备</t>
  </si>
  <si>
    <t>无人机飞行眼镜</t>
  </si>
  <si>
    <t>家具和用品</t>
  </si>
  <si>
    <t>A05020199 其他厨卫用具</t>
  </si>
  <si>
    <t>消毒柜</t>
  </si>
  <si>
    <t>物资</t>
  </si>
  <si>
    <t>A07010701 门、门槛</t>
  </si>
  <si>
    <t>不锈钢电动伸缩门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</si>
  <si>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</si>
  <si>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</si>
  <si>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</si>
  <si>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</si>
  <si>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</si>
  <si>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</si>
  <si>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</si>
  <si>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</si>
  <si>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</si>
  <si>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</si>
  <si>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>212 因公出国（境）经费</t>
  </si>
  <si>
    <t>本级</t>
  </si>
  <si>
    <t>311 专项业务类</t>
  </si>
  <si>
    <t/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</si>
</sst>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#,##0;\-#,##0;;@"/>
    <numFmt numFmtId="178" formatCode="yyyy\-mm\-dd"/>
    <numFmt numFmtId="179" formatCode="hh:mm:ss"/>
    <numFmt numFmtId="180" formatCode="#,##0.00;\-#,##0.00;;@"/>
  </numFmts>
  <fonts count="4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8" fillId="0" borderId="7">
      <alignment horizontal="right" vertical="center"/>
    </xf>
    <xf numFmtId="0" fontId="22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8" fillId="0" borderId="7">
      <alignment horizontal="right"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4" fillId="11" borderId="18" applyNumberFormat="0" applyAlignment="0" applyProtection="0">
      <alignment vertical="center"/>
    </xf>
    <xf numFmtId="0" fontId="35" fillId="11" borderId="14" applyNumberFormat="0" applyAlignment="0" applyProtection="0">
      <alignment vertical="center"/>
    </xf>
    <xf numFmtId="0" fontId="36" fillId="12" borderId="19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0" fontId="8" fillId="0" borderId="7">
      <alignment horizontal="right" vertical="center"/>
    </xf>
    <xf numFmtId="0" fontId="22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80" fontId="8" fillId="0" borderId="7">
      <alignment horizontal="right" vertical="center"/>
    </xf>
    <xf numFmtId="49" fontId="8" fillId="0" borderId="7">
      <alignment horizontal="left" vertical="center" wrapText="1"/>
    </xf>
    <xf numFmtId="180" fontId="8" fillId="0" borderId="7">
      <alignment horizontal="right" vertical="center"/>
    </xf>
    <xf numFmtId="179" fontId="8" fillId="0" borderId="7">
      <alignment horizontal="right" vertical="center"/>
    </xf>
    <xf numFmtId="177" fontId="8" fillId="0" borderId="7">
      <alignment horizontal="right" vertical="center"/>
    </xf>
  </cellStyleXfs>
  <cellXfs count="18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80" fontId="6" fillId="0" borderId="7" xfId="54" applyFont="1">
      <alignment horizontal="right" vertical="center"/>
    </xf>
    <xf numFmtId="49" fontId="6" fillId="0" borderId="7" xfId="53" applyFo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49" fontId="8" fillId="0" borderId="0" xfId="53" applyBorder="1">
      <alignment horizontal="left" vertical="center" wrapText="1"/>
    </xf>
    <xf numFmtId="49" fontId="8" fillId="0" borderId="0" xfId="53" applyBorder="1" applyAlignment="1">
      <alignment horizontal="right" vertical="center" wrapText="1"/>
    </xf>
    <xf numFmtId="49" fontId="9" fillId="0" borderId="0" xfId="53" applyFont="1" applyBorder="1" applyAlignment="1">
      <alignment horizontal="center" vertical="center" wrapText="1"/>
    </xf>
    <xf numFmtId="49" fontId="10" fillId="0" borderId="7" xfId="53" applyFont="1" applyAlignment="1">
      <alignment horizontal="center" vertical="center" wrapText="1"/>
    </xf>
    <xf numFmtId="49" fontId="11" fillId="0" borderId="7" xfId="53" applyAlignment="1">
      <alignment horizontal="center" vertical="center" wrapText="1"/>
    </xf>
    <xf numFmtId="49" fontId="10" fillId="0" borderId="7" xfId="53" applyFont="1">
      <alignment horizontal="left" vertical="center" wrapText="1"/>
    </xf>
    <xf numFmtId="177" fontId="8" fillId="0" borderId="7" xfId="56">
      <alignment horizontal="right" vertical="center"/>
    </xf>
    <xf numFmtId="180" fontId="8" fillId="0" borderId="7" xfId="54">
      <alignment horizontal="right" vertical="center"/>
    </xf>
    <xf numFmtId="49" fontId="10" fillId="0" borderId="7" xfId="53" applyFont="1" applyAlignment="1">
      <alignment horizontal="left" vertical="center" wrapText="1" indent="1"/>
    </xf>
    <xf numFmtId="177" fontId="8" fillId="0" borderId="7" xfId="0" applyNumberFormat="1" applyFont="1" applyBorder="1" applyAlignment="1">
      <alignment horizontal="left" vertical="center"/>
    </xf>
    <xf numFmtId="180" fontId="8" fillId="0" borderId="7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right"/>
      <protection locked="0"/>
    </xf>
    <xf numFmtId="180" fontId="6" fillId="0" borderId="7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 applyProtection="1">
      <alignment horizontal="right" wrapText="1"/>
      <protection locked="0"/>
    </xf>
    <xf numFmtId="0" fontId="4" fillId="0" borderId="0" xfId="0" applyFont="1" applyAlignment="1">
      <alignment horizontal="right"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4" fontId="4" fillId="0" borderId="7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center" vertical="center" wrapText="1"/>
    </xf>
    <xf numFmtId="177" fontId="6" fillId="0" borderId="7" xfId="56" applyFont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right" vertical="center"/>
    </xf>
    <xf numFmtId="180" fontId="6" fillId="0" borderId="1" xfId="54" applyFont="1" applyBorder="1">
      <alignment horizontal="right" vertical="center"/>
    </xf>
    <xf numFmtId="0" fontId="0" fillId="0" borderId="0" xfId="0" applyBorder="1"/>
    <xf numFmtId="180" fontId="6" fillId="0" borderId="0" xfId="54" applyFont="1" applyBorder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4" fillId="0" borderId="7" xfId="0" applyNumberFormat="1" applyFont="1" applyBorder="1" applyAlignment="1" applyProtection="1">
      <alignment horizontal="right" vertical="center" wrapText="1"/>
      <protection locked="0"/>
    </xf>
    <xf numFmtId="4" fontId="4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vertical="top"/>
    </xf>
    <xf numFmtId="0" fontId="15" fillId="0" borderId="7" xfId="0" applyFont="1" applyBorder="1" applyAlignment="1">
      <alignment horizontal="center"/>
    </xf>
    <xf numFmtId="49" fontId="6" fillId="0" borderId="7" xfId="53" applyFont="1" applyAlignment="1">
      <alignment horizontal="left" vertical="center" wrapText="1" indent="1"/>
    </xf>
    <xf numFmtId="49" fontId="6" fillId="0" borderId="7" xfId="53" applyFont="1" applyAlignment="1">
      <alignment horizontal="left" vertical="center" wrapText="1" indent="2"/>
    </xf>
    <xf numFmtId="4" fontId="0" fillId="0" borderId="0" xfId="0" applyNumberFormat="1" applyBorder="1"/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vertical="center"/>
    </xf>
    <xf numFmtId="4" fontId="20" fillId="0" borderId="7" xfId="0" applyNumberFormat="1" applyFont="1" applyBorder="1" applyAlignment="1" applyProtection="1">
      <alignment horizontal="right" vertical="center"/>
      <protection locked="0"/>
    </xf>
    <xf numFmtId="49" fontId="20" fillId="0" borderId="7" xfId="53" applyFont="1">
      <alignment horizontal="left" vertical="center" wrapText="1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80" fontId="20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20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5740740740741" customWidth="1"/>
    <col min="2" max="2" width="46.3148148148148" customWidth="1"/>
    <col min="3" max="3" width="40.4259259259259" customWidth="1"/>
    <col min="4" max="4" width="50.1759259259259" customWidth="1"/>
  </cols>
  <sheetData>
    <row r="1" ht="24" customHeight="1" spans="1:4">
      <c r="A1" s="1" t="s">
        <v>0</v>
      </c>
      <c r="D1" s="107" t="s">
        <v>1</v>
      </c>
    </row>
    <row r="2" ht="36" customHeight="1" spans="1:4">
      <c r="A2" s="46" t="s">
        <v>2</v>
      </c>
      <c r="B2" s="178"/>
      <c r="C2" s="178"/>
      <c r="D2" s="178"/>
    </row>
    <row r="3" ht="21" customHeight="1" spans="1:4">
      <c r="A3" s="94" t="str">
        <f>"单位名称："&amp;"云南省公安厅水上巡逻总队"</f>
        <v>单位名称：云南省公安厅水上巡逻总队</v>
      </c>
      <c r="B3" s="144"/>
      <c r="C3" s="144"/>
      <c r="D3" s="106" t="s">
        <v>3</v>
      </c>
    </row>
    <row r="4" ht="19.5" customHeight="1" spans="1:4">
      <c r="A4" s="11" t="s">
        <v>4</v>
      </c>
      <c r="B4" s="13"/>
      <c r="C4" s="11" t="s">
        <v>5</v>
      </c>
      <c r="D4" s="13"/>
    </row>
    <row r="5" ht="19.5" customHeight="1" spans="1:4">
      <c r="A5" s="16" t="s">
        <v>6</v>
      </c>
      <c r="B5" s="16" t="s">
        <v>7</v>
      </c>
      <c r="C5" s="16" t="s">
        <v>8</v>
      </c>
      <c r="D5" s="16" t="s">
        <v>7</v>
      </c>
    </row>
    <row r="6" ht="19.5" customHeight="1" spans="1:4">
      <c r="A6" s="19"/>
      <c r="B6" s="19"/>
      <c r="C6" s="19"/>
      <c r="D6" s="19"/>
    </row>
    <row r="7" ht="25.4" customHeight="1" spans="1:4">
      <c r="A7" s="155" t="s">
        <v>9</v>
      </c>
      <c r="B7" s="131">
        <v>138524956.74</v>
      </c>
      <c r="C7" s="24" t="str">
        <f>"一"&amp;"、"&amp;"公共安全支出"</f>
        <v>一、公共安全支出</v>
      </c>
      <c r="D7" s="131">
        <v>150423646.41</v>
      </c>
    </row>
    <row r="8" ht="25.4" customHeight="1" spans="1:4">
      <c r="A8" s="155" t="s">
        <v>10</v>
      </c>
      <c r="B8" s="131"/>
      <c r="C8" s="24" t="str">
        <f>"二"&amp;"、"&amp;"社会保障和就业支出"</f>
        <v>二、社会保障和就业支出</v>
      </c>
      <c r="D8" s="131">
        <v>7961508.03</v>
      </c>
    </row>
    <row r="9" ht="25.4" customHeight="1" spans="1:4">
      <c r="A9" s="155" t="s">
        <v>11</v>
      </c>
      <c r="B9" s="131"/>
      <c r="C9" s="24" t="str">
        <f>"三"&amp;"、"&amp;"卫生健康支出"</f>
        <v>三、卫生健康支出</v>
      </c>
      <c r="D9" s="131">
        <v>7515521.06</v>
      </c>
    </row>
    <row r="10" ht="25.4" customHeight="1" spans="1:4">
      <c r="A10" s="155" t="s">
        <v>12</v>
      </c>
      <c r="B10" s="93"/>
      <c r="C10" s="24" t="str">
        <f>"四"&amp;"、"&amp;"住房保障支出"</f>
        <v>四、住房保障支出</v>
      </c>
      <c r="D10" s="131">
        <v>13587476.4</v>
      </c>
    </row>
    <row r="11" ht="25.4" customHeight="1" spans="1:4">
      <c r="A11" s="155" t="s">
        <v>13</v>
      </c>
      <c r="B11" s="131">
        <v>7300000</v>
      </c>
      <c r="C11" s="24"/>
      <c r="D11" s="131"/>
    </row>
    <row r="12" ht="25.4" customHeight="1" spans="1:4">
      <c r="A12" s="155" t="s">
        <v>14</v>
      </c>
      <c r="B12" s="93"/>
      <c r="C12" s="24"/>
      <c r="D12" s="131"/>
    </row>
    <row r="13" ht="25.4" customHeight="1" spans="1:4">
      <c r="A13" s="155" t="s">
        <v>15</v>
      </c>
      <c r="B13" s="93"/>
      <c r="C13" s="24"/>
      <c r="D13" s="131"/>
    </row>
    <row r="14" ht="25.4" customHeight="1" spans="1:4">
      <c r="A14" s="155" t="s">
        <v>16</v>
      </c>
      <c r="B14" s="93">
        <v>7300000</v>
      </c>
      <c r="C14" s="24"/>
      <c r="D14" s="131"/>
    </row>
    <row r="15" ht="25.4" customHeight="1" spans="1:4">
      <c r="A15" s="179" t="s">
        <v>17</v>
      </c>
      <c r="B15" s="93"/>
      <c r="C15" s="24"/>
      <c r="D15" s="131"/>
    </row>
    <row r="16" ht="25.4" customHeight="1" spans="1:4">
      <c r="A16" s="179" t="s">
        <v>18</v>
      </c>
      <c r="B16" s="131"/>
      <c r="C16" s="24"/>
      <c r="D16" s="131"/>
    </row>
    <row r="17" ht="25.4" customHeight="1" spans="1:4">
      <c r="A17" s="180" t="s">
        <v>19</v>
      </c>
      <c r="B17" s="151">
        <v>145824956.74</v>
      </c>
      <c r="C17" s="152" t="s">
        <v>20</v>
      </c>
      <c r="D17" s="151">
        <v>179488151.9</v>
      </c>
    </row>
    <row r="18" ht="25.4" customHeight="1" spans="1:4">
      <c r="A18" s="181" t="s">
        <v>21</v>
      </c>
      <c r="B18" s="151">
        <v>33663195.16</v>
      </c>
      <c r="C18" s="182" t="s">
        <v>22</v>
      </c>
      <c r="D18" s="183"/>
    </row>
    <row r="19" ht="25.4" customHeight="1" spans="1:4">
      <c r="A19" s="184" t="s">
        <v>23</v>
      </c>
      <c r="B19" s="131">
        <v>17096710</v>
      </c>
      <c r="C19" s="153" t="s">
        <v>23</v>
      </c>
      <c r="D19" s="93"/>
    </row>
    <row r="20" ht="25.4" customHeight="1" spans="1:4">
      <c r="A20" s="184" t="s">
        <v>24</v>
      </c>
      <c r="B20" s="131">
        <v>16566485.16</v>
      </c>
      <c r="C20" s="153" t="s">
        <v>24</v>
      </c>
      <c r="D20" s="93"/>
    </row>
    <row r="21" ht="25.4" customHeight="1" spans="1:4">
      <c r="A21" s="185" t="s">
        <v>25</v>
      </c>
      <c r="B21" s="151">
        <v>179488151.9</v>
      </c>
      <c r="C21" s="152" t="s">
        <v>26</v>
      </c>
      <c r="D21" s="147">
        <v>179488151.9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B4" sqref="B4:B5"/>
    </sheetView>
  </sheetViews>
  <sheetFormatPr defaultColWidth="9.13888888888889" defaultRowHeight="14.25" customHeight="1" outlineLevelRow="7" outlineLevelCol="5"/>
  <cols>
    <col min="1" max="1" width="22.3796296296296" customWidth="1"/>
    <col min="2" max="2" width="22.8796296296296" customWidth="1"/>
    <col min="3" max="3" width="23.3796296296296" customWidth="1"/>
    <col min="4" max="4" width="22.1296296296296" customWidth="1"/>
    <col min="5" max="5" width="27.1296296296296" customWidth="1"/>
    <col min="6" max="6" width="25.8796296296296" customWidth="1"/>
  </cols>
  <sheetData>
    <row r="1" ht="25" customHeight="1" spans="1:6">
      <c r="A1" s="1" t="s">
        <v>0</v>
      </c>
      <c r="F1" s="57" t="s">
        <v>375</v>
      </c>
    </row>
    <row r="2" ht="28.5" customHeight="1" spans="1:6">
      <c r="A2" s="28" t="s">
        <v>376</v>
      </c>
      <c r="B2" s="28"/>
      <c r="C2" s="28"/>
      <c r="D2" s="28"/>
      <c r="E2" s="28"/>
      <c r="F2" s="28"/>
    </row>
    <row r="3" ht="15" customHeight="1" spans="1:6">
      <c r="A3" s="108" t="str">
        <f>"单位名称："&amp;"云南省公安厅水上巡逻总队"</f>
        <v>单位名称：云南省公安厅水上巡逻总队</v>
      </c>
      <c r="B3" s="108"/>
      <c r="C3" s="109"/>
      <c r="D3" s="60"/>
      <c r="E3" s="60"/>
      <c r="F3" s="110" t="s">
        <v>3</v>
      </c>
    </row>
    <row r="4" ht="18.75" customHeight="1" spans="1:6">
      <c r="A4" s="10" t="s">
        <v>132</v>
      </c>
      <c r="B4" s="10" t="s">
        <v>50</v>
      </c>
      <c r="C4" s="10" t="s">
        <v>51</v>
      </c>
      <c r="D4" s="16" t="s">
        <v>377</v>
      </c>
      <c r="E4" s="63"/>
      <c r="F4" s="63"/>
    </row>
    <row r="5" ht="30" customHeight="1" spans="1:6">
      <c r="A5" s="19"/>
      <c r="B5" s="19"/>
      <c r="C5" s="19"/>
      <c r="D5" s="16" t="s">
        <v>31</v>
      </c>
      <c r="E5" s="63" t="s">
        <v>59</v>
      </c>
      <c r="F5" s="63" t="s">
        <v>60</v>
      </c>
    </row>
    <row r="6" ht="16.5" customHeight="1" spans="1:6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</row>
    <row r="7" ht="20.25" customHeight="1" spans="1:6">
      <c r="A7" s="30"/>
      <c r="B7" s="30"/>
      <c r="C7" s="30"/>
      <c r="D7" s="23"/>
      <c r="E7" s="23"/>
      <c r="F7" s="23"/>
    </row>
    <row r="8" ht="17.25" customHeight="1" spans="1:6">
      <c r="A8" s="111" t="s">
        <v>98</v>
      </c>
      <c r="B8" s="112"/>
      <c r="C8" s="112" t="s">
        <v>98</v>
      </c>
      <c r="D8" s="23"/>
      <c r="E8" s="23"/>
      <c r="F8" s="23"/>
    </row>
  </sheetData>
  <mergeCells count="7">
    <mergeCell ref="A2:F2"/>
    <mergeCell ref="A3:B3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25"/>
  <sheetViews>
    <sheetView showZeros="0" workbookViewId="0">
      <selection activeCell="E21" sqref="E21:I25"/>
    </sheetView>
  </sheetViews>
  <sheetFormatPr defaultColWidth="9.13888888888889" defaultRowHeight="14.25" customHeight="1"/>
  <cols>
    <col min="1" max="1" width="33.6296296296296" customWidth="1"/>
    <col min="2" max="2" width="21.712962962963" customWidth="1"/>
    <col min="3" max="3" width="24.75" customWidth="1"/>
    <col min="4" max="4" width="7.71296296296296" customWidth="1"/>
    <col min="5" max="5" width="7.87962962962963" customWidth="1"/>
    <col min="6" max="6" width="13.3796296296296" customWidth="1"/>
    <col min="7" max="7" width="12.1296296296296" customWidth="1"/>
    <col min="8" max="8" width="12.6296296296296" customWidth="1"/>
    <col min="9" max="10" width="11.25" customWidth="1"/>
    <col min="11" max="11" width="11.8796296296296" customWidth="1"/>
    <col min="12" max="12" width="11.75" customWidth="1"/>
    <col min="13" max="13" width="10.75" customWidth="1"/>
    <col min="14" max="14" width="11.75" customWidth="1"/>
    <col min="15" max="16" width="11.6296296296296" customWidth="1"/>
    <col min="17" max="17" width="9.87962962962963" customWidth="1"/>
  </cols>
  <sheetData>
    <row r="1" ht="27" customHeight="1" spans="1:17">
      <c r="A1" s="1" t="s">
        <v>0</v>
      </c>
      <c r="O1" s="55"/>
      <c r="P1" s="55"/>
      <c r="Q1" s="106" t="s">
        <v>378</v>
      </c>
    </row>
    <row r="2" ht="27.75" customHeight="1" spans="1:17">
      <c r="A2" s="58" t="s">
        <v>379</v>
      </c>
      <c r="B2" s="28"/>
      <c r="C2" s="28"/>
      <c r="D2" s="28"/>
      <c r="E2" s="28"/>
      <c r="F2" s="28"/>
      <c r="G2" s="28"/>
      <c r="H2" s="28"/>
      <c r="I2" s="28"/>
      <c r="J2" s="28"/>
      <c r="K2" s="47"/>
      <c r="L2" s="28"/>
      <c r="M2" s="28"/>
      <c r="N2" s="28"/>
      <c r="O2" s="47"/>
      <c r="P2" s="47"/>
      <c r="Q2" s="28"/>
    </row>
    <row r="3" ht="18.75" customHeight="1" spans="1:17">
      <c r="A3" s="94" t="str">
        <f>"单位名称："&amp;"云南省公安厅水上巡逻总队"</f>
        <v>单位名称：云南省公安厅水上巡逻总队</v>
      </c>
      <c r="B3" s="7"/>
      <c r="C3" s="7"/>
      <c r="D3" s="7"/>
      <c r="E3" s="7"/>
      <c r="F3" s="7"/>
      <c r="G3" s="7"/>
      <c r="H3" s="7"/>
      <c r="I3" s="7"/>
      <c r="J3" s="7"/>
      <c r="O3" s="65"/>
      <c r="P3" s="65"/>
      <c r="Q3" s="107" t="s">
        <v>123</v>
      </c>
    </row>
    <row r="4" ht="15.75" customHeight="1" spans="1:17">
      <c r="A4" s="10" t="s">
        <v>380</v>
      </c>
      <c r="B4" s="70" t="s">
        <v>381</v>
      </c>
      <c r="C4" s="70" t="s">
        <v>382</v>
      </c>
      <c r="D4" s="70" t="s">
        <v>383</v>
      </c>
      <c r="E4" s="70" t="s">
        <v>384</v>
      </c>
      <c r="F4" s="70" t="s">
        <v>385</v>
      </c>
      <c r="G4" s="71" t="s">
        <v>139</v>
      </c>
      <c r="H4" s="71"/>
      <c r="I4" s="71"/>
      <c r="J4" s="71"/>
      <c r="K4" s="72"/>
      <c r="L4" s="71"/>
      <c r="M4" s="71"/>
      <c r="N4" s="71"/>
      <c r="O4" s="87"/>
      <c r="P4" s="72"/>
      <c r="Q4" s="88"/>
    </row>
    <row r="5" ht="17.25" customHeight="1" spans="1:17">
      <c r="A5" s="15"/>
      <c r="B5" s="73"/>
      <c r="C5" s="73"/>
      <c r="D5" s="73"/>
      <c r="E5" s="73"/>
      <c r="F5" s="73"/>
      <c r="G5" s="73" t="s">
        <v>31</v>
      </c>
      <c r="H5" s="73" t="s">
        <v>34</v>
      </c>
      <c r="I5" s="73" t="s">
        <v>386</v>
      </c>
      <c r="J5" s="73" t="s">
        <v>387</v>
      </c>
      <c r="K5" s="74" t="s">
        <v>388</v>
      </c>
      <c r="L5" s="89" t="s">
        <v>389</v>
      </c>
      <c r="M5" s="89"/>
      <c r="N5" s="89"/>
      <c r="O5" s="90"/>
      <c r="P5" s="91"/>
      <c r="Q5" s="75"/>
    </row>
    <row r="6" ht="54" customHeight="1" spans="1:17">
      <c r="A6" s="18"/>
      <c r="B6" s="75"/>
      <c r="C6" s="75"/>
      <c r="D6" s="75"/>
      <c r="E6" s="75"/>
      <c r="F6" s="75"/>
      <c r="G6" s="75"/>
      <c r="H6" s="75" t="s">
        <v>33</v>
      </c>
      <c r="I6" s="75"/>
      <c r="J6" s="75"/>
      <c r="K6" s="76"/>
      <c r="L6" s="75" t="s">
        <v>33</v>
      </c>
      <c r="M6" s="75" t="s">
        <v>44</v>
      </c>
      <c r="N6" s="75" t="s">
        <v>146</v>
      </c>
      <c r="O6" s="92" t="s">
        <v>40</v>
      </c>
      <c r="P6" s="76" t="s">
        <v>41</v>
      </c>
      <c r="Q6" s="75" t="s">
        <v>42</v>
      </c>
    </row>
    <row r="7" ht="15" customHeight="1" spans="1:17">
      <c r="A7" s="19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77" t="s">
        <v>46</v>
      </c>
      <c r="B8" s="78"/>
      <c r="C8" s="78"/>
      <c r="D8" s="78"/>
      <c r="E8" s="97"/>
      <c r="F8" s="23">
        <v>3070498.7</v>
      </c>
      <c r="G8" s="23">
        <v>5320498.7</v>
      </c>
      <c r="H8" s="23">
        <v>1875198.7</v>
      </c>
      <c r="I8" s="23"/>
      <c r="J8" s="23"/>
      <c r="K8" s="23"/>
      <c r="L8" s="23">
        <v>3445300</v>
      </c>
      <c r="M8" s="23"/>
      <c r="N8" s="23"/>
      <c r="O8" s="23">
        <v>3445300</v>
      </c>
      <c r="P8" s="23"/>
      <c r="Q8" s="23"/>
    </row>
    <row r="9" ht="21" customHeight="1" spans="1:17">
      <c r="A9" s="98" t="s">
        <v>46</v>
      </c>
      <c r="B9" s="78"/>
      <c r="C9" s="78"/>
      <c r="D9" s="99"/>
      <c r="E9" s="100"/>
      <c r="F9" s="23">
        <v>3070498.7</v>
      </c>
      <c r="G9" s="23">
        <v>5320498.7</v>
      </c>
      <c r="H9" s="23">
        <v>1875198.7</v>
      </c>
      <c r="I9" s="23"/>
      <c r="J9" s="23"/>
      <c r="K9" s="23"/>
      <c r="L9" s="23">
        <v>3445300</v>
      </c>
      <c r="M9" s="23"/>
      <c r="N9" s="23"/>
      <c r="O9" s="23">
        <v>3445300</v>
      </c>
      <c r="P9" s="23"/>
      <c r="Q9" s="23"/>
    </row>
    <row r="10" ht="21" customHeight="1" spans="1:17">
      <c r="A10" s="101" t="s">
        <v>262</v>
      </c>
      <c r="B10" s="78" t="s">
        <v>282</v>
      </c>
      <c r="C10" s="78" t="s">
        <v>390</v>
      </c>
      <c r="D10" s="99" t="s">
        <v>391</v>
      </c>
      <c r="E10" s="100">
        <v>1</v>
      </c>
      <c r="F10" s="23">
        <v>88698.7</v>
      </c>
      <c r="G10" s="23">
        <v>88698.7</v>
      </c>
      <c r="H10" s="23">
        <v>88698.7</v>
      </c>
      <c r="I10" s="23"/>
      <c r="J10" s="23"/>
      <c r="K10" s="23"/>
      <c r="L10" s="23"/>
      <c r="M10" s="23"/>
      <c r="N10" s="23"/>
      <c r="O10" s="23"/>
      <c r="P10" s="23"/>
      <c r="Q10" s="23"/>
    </row>
    <row r="11" ht="21" customHeight="1" spans="1:17">
      <c r="A11" s="101" t="s">
        <v>262</v>
      </c>
      <c r="B11" s="78" t="s">
        <v>392</v>
      </c>
      <c r="C11" s="78" t="s">
        <v>393</v>
      </c>
      <c r="D11" s="99" t="s">
        <v>281</v>
      </c>
      <c r="E11" s="100">
        <v>7</v>
      </c>
      <c r="F11" s="23">
        <v>322000</v>
      </c>
      <c r="G11" s="23">
        <v>322000</v>
      </c>
      <c r="H11" s="23">
        <v>322000</v>
      </c>
      <c r="I11" s="23"/>
      <c r="J11" s="23"/>
      <c r="K11" s="23"/>
      <c r="L11" s="23"/>
      <c r="M11" s="23"/>
      <c r="N11" s="23"/>
      <c r="O11" s="23"/>
      <c r="P11" s="23"/>
      <c r="Q11" s="23"/>
    </row>
    <row r="12" ht="21" customHeight="1" spans="1:17">
      <c r="A12" s="101" t="s">
        <v>262</v>
      </c>
      <c r="B12" s="78" t="s">
        <v>394</v>
      </c>
      <c r="C12" s="78" t="s">
        <v>395</v>
      </c>
      <c r="D12" s="99" t="s">
        <v>391</v>
      </c>
      <c r="E12" s="100">
        <v>1</v>
      </c>
      <c r="F12" s="23">
        <v>93000</v>
      </c>
      <c r="G12" s="23">
        <v>93000</v>
      </c>
      <c r="H12" s="23">
        <v>93000</v>
      </c>
      <c r="I12" s="23"/>
      <c r="J12" s="23"/>
      <c r="K12" s="23"/>
      <c r="L12" s="23"/>
      <c r="M12" s="23"/>
      <c r="N12" s="23"/>
      <c r="O12" s="23"/>
      <c r="P12" s="23"/>
      <c r="Q12" s="23"/>
    </row>
    <row r="13" ht="21" customHeight="1" spans="1:17">
      <c r="A13" s="101" t="s">
        <v>262</v>
      </c>
      <c r="B13" s="78" t="s">
        <v>396</v>
      </c>
      <c r="C13" s="78" t="s">
        <v>395</v>
      </c>
      <c r="D13" s="99" t="s">
        <v>391</v>
      </c>
      <c r="E13" s="100">
        <v>1</v>
      </c>
      <c r="F13" s="23">
        <v>150000</v>
      </c>
      <c r="G13" s="23">
        <v>150000</v>
      </c>
      <c r="H13" s="23">
        <v>150000</v>
      </c>
      <c r="I13" s="23"/>
      <c r="J13" s="23"/>
      <c r="K13" s="23"/>
      <c r="L13" s="23"/>
      <c r="M13" s="23"/>
      <c r="N13" s="23"/>
      <c r="O13" s="23"/>
      <c r="P13" s="23"/>
      <c r="Q13" s="23"/>
    </row>
    <row r="14" ht="21" customHeight="1" spans="1:17">
      <c r="A14" s="101" t="s">
        <v>262</v>
      </c>
      <c r="B14" s="78" t="s">
        <v>397</v>
      </c>
      <c r="C14" s="78" t="s">
        <v>395</v>
      </c>
      <c r="D14" s="99" t="s">
        <v>391</v>
      </c>
      <c r="E14" s="100">
        <v>1</v>
      </c>
      <c r="F14" s="23">
        <v>778000</v>
      </c>
      <c r="G14" s="23">
        <v>778000</v>
      </c>
      <c r="H14" s="23">
        <v>778000</v>
      </c>
      <c r="I14" s="23"/>
      <c r="J14" s="23"/>
      <c r="K14" s="23"/>
      <c r="L14" s="23"/>
      <c r="M14" s="23"/>
      <c r="N14" s="23"/>
      <c r="O14" s="23"/>
      <c r="P14" s="23"/>
      <c r="Q14" s="23"/>
    </row>
    <row r="15" ht="21" customHeight="1" spans="1:17">
      <c r="A15" s="101" t="s">
        <v>262</v>
      </c>
      <c r="B15" s="78" t="s">
        <v>297</v>
      </c>
      <c r="C15" s="78" t="s">
        <v>395</v>
      </c>
      <c r="D15" s="99" t="s">
        <v>371</v>
      </c>
      <c r="E15" s="100">
        <v>1</v>
      </c>
      <c r="F15" s="23">
        <v>443500</v>
      </c>
      <c r="G15" s="23">
        <v>443500</v>
      </c>
      <c r="H15" s="23">
        <v>443500</v>
      </c>
      <c r="I15" s="23"/>
      <c r="J15" s="23"/>
      <c r="K15" s="23"/>
      <c r="L15" s="23"/>
      <c r="M15" s="23"/>
      <c r="N15" s="23"/>
      <c r="O15" s="23"/>
      <c r="P15" s="23"/>
      <c r="Q15" s="23"/>
    </row>
    <row r="16" ht="21" customHeight="1" spans="1:17">
      <c r="A16" s="101" t="s">
        <v>332</v>
      </c>
      <c r="B16" s="78" t="s">
        <v>398</v>
      </c>
      <c r="C16" s="78" t="s">
        <v>399</v>
      </c>
      <c r="D16" s="99" t="s">
        <v>391</v>
      </c>
      <c r="E16" s="100">
        <v>1</v>
      </c>
      <c r="F16" s="23">
        <v>524400</v>
      </c>
      <c r="G16" s="23">
        <v>524400</v>
      </c>
      <c r="H16" s="23"/>
      <c r="I16" s="23"/>
      <c r="J16" s="23"/>
      <c r="K16" s="23"/>
      <c r="L16" s="23">
        <v>524400</v>
      </c>
      <c r="M16" s="23"/>
      <c r="N16" s="23"/>
      <c r="O16" s="23">
        <v>524400</v>
      </c>
      <c r="P16" s="23"/>
      <c r="Q16" s="23"/>
    </row>
    <row r="17" ht="21" customHeight="1" spans="1:17">
      <c r="A17" s="101" t="s">
        <v>332</v>
      </c>
      <c r="B17" s="78" t="s">
        <v>355</v>
      </c>
      <c r="C17" s="78" t="s">
        <v>395</v>
      </c>
      <c r="D17" s="99" t="s">
        <v>391</v>
      </c>
      <c r="E17" s="100">
        <v>1</v>
      </c>
      <c r="F17" s="23">
        <v>160100</v>
      </c>
      <c r="G17" s="23">
        <v>160100</v>
      </c>
      <c r="H17" s="23"/>
      <c r="I17" s="23"/>
      <c r="J17" s="23"/>
      <c r="K17" s="23"/>
      <c r="L17" s="23">
        <v>160100</v>
      </c>
      <c r="M17" s="23"/>
      <c r="N17" s="23"/>
      <c r="O17" s="23">
        <v>160100</v>
      </c>
      <c r="P17" s="23"/>
      <c r="Q17" s="23"/>
    </row>
    <row r="18" ht="21" customHeight="1" spans="1:17">
      <c r="A18" s="101" t="s">
        <v>332</v>
      </c>
      <c r="B18" s="78" t="s">
        <v>400</v>
      </c>
      <c r="C18" s="78" t="s">
        <v>395</v>
      </c>
      <c r="D18" s="99" t="s">
        <v>391</v>
      </c>
      <c r="E18" s="100">
        <v>1</v>
      </c>
      <c r="F18" s="23">
        <v>510800</v>
      </c>
      <c r="G18" s="23">
        <v>510800</v>
      </c>
      <c r="H18" s="23"/>
      <c r="I18" s="23"/>
      <c r="J18" s="23"/>
      <c r="K18" s="23"/>
      <c r="L18" s="23">
        <v>510800</v>
      </c>
      <c r="M18" s="23"/>
      <c r="N18" s="23"/>
      <c r="O18" s="23">
        <v>510800</v>
      </c>
      <c r="P18" s="23"/>
      <c r="Q18" s="23"/>
    </row>
    <row r="19" ht="21" customHeight="1" spans="1:17">
      <c r="A19" s="101" t="s">
        <v>332</v>
      </c>
      <c r="B19" s="78" t="s">
        <v>401</v>
      </c>
      <c r="C19" s="78" t="s">
        <v>402</v>
      </c>
      <c r="D19" s="99" t="s">
        <v>342</v>
      </c>
      <c r="E19" s="100">
        <v>10</v>
      </c>
      <c r="F19" s="23"/>
      <c r="G19" s="23">
        <v>2250000</v>
      </c>
      <c r="H19" s="23"/>
      <c r="I19" s="23"/>
      <c r="J19" s="23"/>
      <c r="K19" s="23"/>
      <c r="L19" s="23">
        <v>2250000</v>
      </c>
      <c r="M19" s="23"/>
      <c r="N19" s="23"/>
      <c r="O19" s="23">
        <v>2250000</v>
      </c>
      <c r="P19" s="23"/>
      <c r="Q19" s="23"/>
    </row>
    <row r="20" ht="21" customHeight="1" spans="1:17">
      <c r="A20" s="80" t="s">
        <v>98</v>
      </c>
      <c r="B20" s="81"/>
      <c r="C20" s="81"/>
      <c r="D20" s="81"/>
      <c r="E20" s="102"/>
      <c r="F20" s="103">
        <v>3070498.7</v>
      </c>
      <c r="G20" s="103">
        <v>5320498.7</v>
      </c>
      <c r="H20" s="103">
        <v>1875198.7</v>
      </c>
      <c r="I20" s="103"/>
      <c r="J20" s="23"/>
      <c r="K20" s="23"/>
      <c r="L20" s="23">
        <v>3445300</v>
      </c>
      <c r="M20" s="23"/>
      <c r="N20" s="23"/>
      <c r="O20" s="23">
        <v>3445300</v>
      </c>
      <c r="P20" s="23"/>
      <c r="Q20" s="23"/>
    </row>
    <row r="21" customHeight="1" spans="5:9">
      <c r="E21" s="104"/>
      <c r="F21" s="104"/>
      <c r="G21" s="104"/>
      <c r="H21" s="104"/>
      <c r="I21" s="104"/>
    </row>
    <row r="22" customHeight="1" spans="5:9">
      <c r="E22" s="104"/>
      <c r="F22" s="104"/>
      <c r="G22" s="105"/>
      <c r="H22" s="104"/>
      <c r="I22" s="104"/>
    </row>
    <row r="23" customHeight="1" spans="5:9">
      <c r="E23" s="104"/>
      <c r="F23" s="104"/>
      <c r="G23" s="105"/>
      <c r="H23" s="104"/>
      <c r="I23" s="104"/>
    </row>
    <row r="24" customHeight="1" spans="5:9">
      <c r="E24" s="104"/>
      <c r="F24" s="104"/>
      <c r="G24" s="104"/>
      <c r="H24" s="104"/>
      <c r="I24" s="104"/>
    </row>
    <row r="25" customHeight="1" spans="5:9">
      <c r="E25" s="104"/>
      <c r="F25" s="104"/>
      <c r="G25" s="104"/>
      <c r="H25" s="104"/>
      <c r="I25" s="104"/>
    </row>
  </sheetData>
  <autoFilter ref="A1:Q24">
    <extLst/>
  </autoFilter>
  <mergeCells count="16">
    <mergeCell ref="A2:Q2"/>
    <mergeCell ref="A3:F3"/>
    <mergeCell ref="G4:Q4"/>
    <mergeCell ref="L5:Q5"/>
    <mergeCell ref="A20:E2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56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0"/>
  <sheetViews>
    <sheetView showZeros="0" workbookViewId="0">
      <selection activeCell="B1" sqref="A$1:N$1048576"/>
    </sheetView>
  </sheetViews>
  <sheetFormatPr defaultColWidth="9.13888888888889" defaultRowHeight="14.25" customHeight="1"/>
  <cols>
    <col min="1" max="1" width="26.1296296296296" customWidth="1"/>
    <col min="2" max="2" width="19.25" customWidth="1"/>
    <col min="3" max="3" width="19.1296296296296" customWidth="1"/>
    <col min="4" max="4" width="9.5" customWidth="1"/>
    <col min="5" max="5" width="14.1296296296296" customWidth="1"/>
    <col min="6" max="6" width="13" customWidth="1"/>
    <col min="7" max="7" width="11.75" customWidth="1"/>
    <col min="8" max="8" width="12.25" customWidth="1"/>
    <col min="9" max="9" width="12.1296296296296" customWidth="1"/>
    <col min="10" max="10" width="13.1296296296296" customWidth="1"/>
    <col min="11" max="11" width="11.8796296296296" customWidth="1"/>
    <col min="12" max="12" width="14.25" customWidth="1"/>
    <col min="13" max="13" width="12" customWidth="1"/>
    <col min="14" max="14" width="12.25" customWidth="1"/>
  </cols>
  <sheetData>
    <row r="1" ht="25" customHeight="1" spans="1:14">
      <c r="A1" s="1" t="s">
        <v>0</v>
      </c>
      <c r="B1" s="62"/>
      <c r="C1" s="62"/>
      <c r="D1" s="62"/>
      <c r="E1" s="62"/>
      <c r="F1" s="62"/>
      <c r="G1" s="62"/>
      <c r="H1" s="67"/>
      <c r="I1" s="62"/>
      <c r="J1" s="62"/>
      <c r="K1" s="62"/>
      <c r="L1" s="55"/>
      <c r="M1" s="83"/>
      <c r="N1" s="84" t="s">
        <v>403</v>
      </c>
    </row>
    <row r="2" ht="27.75" customHeight="1" spans="1:14">
      <c r="A2" s="58" t="s">
        <v>404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7"/>
      <c r="M2" s="69"/>
      <c r="N2" s="68"/>
    </row>
    <row r="3" ht="18.75" customHeight="1" spans="1:14">
      <c r="A3" s="59" t="str">
        <f>"单位名称："&amp;"云南省公安厅水上巡逻总队"</f>
        <v>单位名称：云南省公安厅水上巡逻总队</v>
      </c>
      <c r="B3" s="60"/>
      <c r="C3" s="60"/>
      <c r="D3" s="60"/>
      <c r="E3" s="60"/>
      <c r="F3" s="60"/>
      <c r="G3" s="60"/>
      <c r="H3" s="67"/>
      <c r="I3" s="62"/>
      <c r="J3" s="62"/>
      <c r="K3" s="62"/>
      <c r="L3" s="65"/>
      <c r="M3" s="85"/>
      <c r="N3" s="86" t="s">
        <v>123</v>
      </c>
    </row>
    <row r="4" ht="15.75" customHeight="1" spans="1:14">
      <c r="A4" s="10" t="s">
        <v>380</v>
      </c>
      <c r="B4" s="70" t="s">
        <v>405</v>
      </c>
      <c r="C4" s="70" t="s">
        <v>406</v>
      </c>
      <c r="D4" s="71" t="s">
        <v>139</v>
      </c>
      <c r="E4" s="71"/>
      <c r="F4" s="71"/>
      <c r="G4" s="71"/>
      <c r="H4" s="72"/>
      <c r="I4" s="71"/>
      <c r="J4" s="71"/>
      <c r="K4" s="71"/>
      <c r="L4" s="87"/>
      <c r="M4" s="72"/>
      <c r="N4" s="88"/>
    </row>
    <row r="5" ht="17.25" customHeight="1" spans="1:14">
      <c r="A5" s="15"/>
      <c r="B5" s="73"/>
      <c r="C5" s="73"/>
      <c r="D5" s="73" t="s">
        <v>31</v>
      </c>
      <c r="E5" s="73" t="s">
        <v>34</v>
      </c>
      <c r="F5" s="73" t="s">
        <v>386</v>
      </c>
      <c r="G5" s="73" t="s">
        <v>387</v>
      </c>
      <c r="H5" s="74" t="s">
        <v>388</v>
      </c>
      <c r="I5" s="89" t="s">
        <v>389</v>
      </c>
      <c r="J5" s="89"/>
      <c r="K5" s="89"/>
      <c r="L5" s="90"/>
      <c r="M5" s="91"/>
      <c r="N5" s="75"/>
    </row>
    <row r="6" ht="54" customHeight="1" spans="1:14">
      <c r="A6" s="18"/>
      <c r="B6" s="75"/>
      <c r="C6" s="75"/>
      <c r="D6" s="75"/>
      <c r="E6" s="75"/>
      <c r="F6" s="75"/>
      <c r="G6" s="75"/>
      <c r="H6" s="76"/>
      <c r="I6" s="75" t="s">
        <v>33</v>
      </c>
      <c r="J6" s="75" t="s">
        <v>44</v>
      </c>
      <c r="K6" s="75" t="s">
        <v>146</v>
      </c>
      <c r="L6" s="92" t="s">
        <v>40</v>
      </c>
      <c r="M6" s="76" t="s">
        <v>41</v>
      </c>
      <c r="N6" s="75" t="s">
        <v>42</v>
      </c>
    </row>
    <row r="7" ht="15" customHeight="1" spans="1:14">
      <c r="A7" s="18">
        <v>1</v>
      </c>
      <c r="B7" s="75">
        <v>2</v>
      </c>
      <c r="C7" s="75">
        <v>3</v>
      </c>
      <c r="D7" s="76">
        <v>4</v>
      </c>
      <c r="E7" s="76">
        <v>5</v>
      </c>
      <c r="F7" s="76">
        <v>6</v>
      </c>
      <c r="G7" s="76">
        <v>7</v>
      </c>
      <c r="H7" s="76">
        <v>8</v>
      </c>
      <c r="I7" s="76">
        <v>9</v>
      </c>
      <c r="J7" s="76">
        <v>10</v>
      </c>
      <c r="K7" s="76">
        <v>11</v>
      </c>
      <c r="L7" s="76">
        <v>12</v>
      </c>
      <c r="M7" s="76">
        <v>13</v>
      </c>
      <c r="N7" s="76">
        <v>14</v>
      </c>
    </row>
    <row r="8" ht="21" customHeight="1" spans="1:14">
      <c r="A8" s="77"/>
      <c r="B8" s="78"/>
      <c r="C8" s="78"/>
      <c r="D8" s="79"/>
      <c r="E8" s="79"/>
      <c r="F8" s="79"/>
      <c r="G8" s="79"/>
      <c r="H8" s="79"/>
      <c r="I8" s="79"/>
      <c r="J8" s="79"/>
      <c r="K8" s="79"/>
      <c r="L8" s="93"/>
      <c r="M8" s="79"/>
      <c r="N8" s="79"/>
    </row>
    <row r="9" ht="21" customHeight="1" spans="1:14">
      <c r="A9" s="77"/>
      <c r="B9" s="78"/>
      <c r="C9" s="78"/>
      <c r="D9" s="79"/>
      <c r="E9" s="79"/>
      <c r="F9" s="79"/>
      <c r="G9" s="79"/>
      <c r="H9" s="79"/>
      <c r="I9" s="79"/>
      <c r="J9" s="79"/>
      <c r="K9" s="79"/>
      <c r="L9" s="93"/>
      <c r="M9" s="79"/>
      <c r="N9" s="79"/>
    </row>
    <row r="10" ht="21" customHeight="1" spans="1:14">
      <c r="A10" s="80" t="s">
        <v>98</v>
      </c>
      <c r="B10" s="81"/>
      <c r="C10" s="82"/>
      <c r="D10" s="79"/>
      <c r="E10" s="79"/>
      <c r="F10" s="79"/>
      <c r="G10" s="79"/>
      <c r="H10" s="79"/>
      <c r="I10" s="79"/>
      <c r="J10" s="79"/>
      <c r="K10" s="79"/>
      <c r="L10" s="93"/>
      <c r="M10" s="79"/>
      <c r="N10" s="79"/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6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8"/>
  <sheetViews>
    <sheetView showZeros="0" topLeftCell="D1" workbookViewId="0">
      <selection activeCell="D15" sqref="D15"/>
    </sheetView>
  </sheetViews>
  <sheetFormatPr defaultColWidth="9.13888888888889" defaultRowHeight="14.25" customHeight="1" outlineLevelRow="7"/>
  <cols>
    <col min="1" max="1" width="27.25" customWidth="1"/>
    <col min="2" max="2" width="12.25" customWidth="1"/>
    <col min="3" max="3" width="16" customWidth="1"/>
    <col min="4" max="4" width="13.25" customWidth="1"/>
    <col min="5" max="5" width="10.25" customWidth="1"/>
    <col min="6" max="6" width="10.5" customWidth="1"/>
    <col min="7" max="7" width="9.12962962962963" customWidth="1"/>
    <col min="8" max="8" width="10" customWidth="1"/>
    <col min="9" max="9" width="9" customWidth="1"/>
    <col min="10" max="11" width="8.87962962962963" customWidth="1"/>
    <col min="12" max="12" width="10.8796296296296" customWidth="1"/>
    <col min="13" max="14" width="8.75" customWidth="1"/>
    <col min="15" max="15" width="9.25" customWidth="1"/>
    <col min="16" max="16" width="8.37962962962963" customWidth="1"/>
    <col min="17" max="17" width="8.75" customWidth="1"/>
    <col min="18" max="18" width="8" customWidth="1"/>
    <col min="19" max="19" width="8.62962962962963" customWidth="1"/>
    <col min="20" max="20" width="8.25" customWidth="1"/>
    <col min="21" max="21" width="11.5" customWidth="1"/>
    <col min="22" max="22" width="9.12962962962963" customWidth="1"/>
    <col min="23" max="23" width="8.12962962962963" customWidth="1"/>
    <col min="24" max="24" width="15.75" customWidth="1"/>
  </cols>
  <sheetData>
    <row r="1" ht="27" customHeight="1" spans="1:24">
      <c r="A1" s="1" t="s">
        <v>0</v>
      </c>
      <c r="D1" s="57"/>
      <c r="W1" s="55"/>
      <c r="X1" s="55" t="s">
        <v>407</v>
      </c>
    </row>
    <row r="2" ht="27.75" customHeight="1" spans="1:24">
      <c r="A2" s="58" t="s">
        <v>408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ht="18" customHeight="1" spans="1:24">
      <c r="A3" s="59" t="str">
        <f>"单位名称："&amp;"云南省公安厅水上巡逻总队"</f>
        <v>单位名称：云南省公安厅水上巡逻总队</v>
      </c>
      <c r="B3" s="60"/>
      <c r="C3" s="60"/>
      <c r="D3" s="61"/>
      <c r="E3" s="62"/>
      <c r="F3" s="62"/>
      <c r="G3" s="62"/>
      <c r="H3" s="62"/>
      <c r="I3" s="62"/>
      <c r="W3" s="65"/>
      <c r="X3" s="65" t="s">
        <v>123</v>
      </c>
    </row>
    <row r="4" ht="19.5" customHeight="1" spans="1:24">
      <c r="A4" s="16" t="s">
        <v>409</v>
      </c>
      <c r="B4" s="11" t="s">
        <v>139</v>
      </c>
      <c r="C4" s="12"/>
      <c r="D4" s="12"/>
      <c r="E4" s="63" t="s">
        <v>410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</row>
    <row r="5" ht="40.5" customHeight="1" spans="1:24">
      <c r="A5" s="19"/>
      <c r="B5" s="29" t="s">
        <v>31</v>
      </c>
      <c r="C5" s="10" t="s">
        <v>34</v>
      </c>
      <c r="D5" s="64" t="s">
        <v>411</v>
      </c>
      <c r="E5" s="63" t="s">
        <v>412</v>
      </c>
      <c r="F5" s="63" t="s">
        <v>413</v>
      </c>
      <c r="G5" s="63" t="s">
        <v>414</v>
      </c>
      <c r="H5" s="63" t="s">
        <v>415</v>
      </c>
      <c r="I5" s="63" t="s">
        <v>416</v>
      </c>
      <c r="J5" s="63" t="s">
        <v>417</v>
      </c>
      <c r="K5" s="63" t="s">
        <v>418</v>
      </c>
      <c r="L5" s="63" t="s">
        <v>419</v>
      </c>
      <c r="M5" s="63" t="s">
        <v>420</v>
      </c>
      <c r="N5" s="63" t="s">
        <v>421</v>
      </c>
      <c r="O5" s="63" t="s">
        <v>422</v>
      </c>
      <c r="P5" s="63" t="s">
        <v>423</v>
      </c>
      <c r="Q5" s="63" t="s">
        <v>424</v>
      </c>
      <c r="R5" s="63" t="s">
        <v>425</v>
      </c>
      <c r="S5" s="63" t="s">
        <v>426</v>
      </c>
      <c r="T5" s="63" t="s">
        <v>427</v>
      </c>
      <c r="U5" s="63" t="s">
        <v>428</v>
      </c>
      <c r="V5" s="63" t="s">
        <v>429</v>
      </c>
      <c r="W5" s="63" t="s">
        <v>430</v>
      </c>
      <c r="X5" s="63" t="s">
        <v>431</v>
      </c>
    </row>
    <row r="6" ht="19.5" customHeight="1" spans="1:24">
      <c r="A6" s="63">
        <v>1</v>
      </c>
      <c r="B6" s="63">
        <v>2</v>
      </c>
      <c r="C6" s="63">
        <v>3</v>
      </c>
      <c r="D6" s="11">
        <v>4</v>
      </c>
      <c r="E6" s="63">
        <v>5</v>
      </c>
      <c r="F6" s="63">
        <v>6</v>
      </c>
      <c r="G6" s="63">
        <v>7</v>
      </c>
      <c r="H6" s="11">
        <v>8</v>
      </c>
      <c r="I6" s="63">
        <v>9</v>
      </c>
      <c r="J6" s="63">
        <v>10</v>
      </c>
      <c r="K6" s="63">
        <v>11</v>
      </c>
      <c r="L6" s="11">
        <v>12</v>
      </c>
      <c r="M6" s="63">
        <v>13</v>
      </c>
      <c r="N6" s="63">
        <v>14</v>
      </c>
      <c r="O6" s="63">
        <v>15</v>
      </c>
      <c r="P6" s="11">
        <v>16</v>
      </c>
      <c r="Q6" s="63">
        <v>17</v>
      </c>
      <c r="R6" s="63">
        <v>18</v>
      </c>
      <c r="S6" s="63">
        <v>19</v>
      </c>
      <c r="T6" s="11">
        <v>20</v>
      </c>
      <c r="U6" s="11">
        <v>21</v>
      </c>
      <c r="V6" s="11">
        <v>22</v>
      </c>
      <c r="W6" s="63">
        <v>23</v>
      </c>
      <c r="X6" s="63">
        <v>24</v>
      </c>
    </row>
    <row r="7" ht="28.4" customHeight="1" spans="1:24">
      <c r="A7" s="30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66"/>
      <c r="X7" s="23"/>
    </row>
    <row r="8" ht="29.9" customHeight="1" spans="1:24">
      <c r="A8" s="30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66"/>
      <c r="X8" s="23"/>
    </row>
  </sheetData>
  <mergeCells count="5">
    <mergeCell ref="A2:X2"/>
    <mergeCell ref="A3:I3"/>
    <mergeCell ref="B4:D4"/>
    <mergeCell ref="E4:X4"/>
    <mergeCell ref="A4:A5"/>
  </mergeCells>
  <pageMargins left="0.751388888888889" right="0.751388888888889" top="1" bottom="1" header="0.5" footer="0.5"/>
  <pageSetup paperSize="9" scale="51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7"/>
  <sheetViews>
    <sheetView showZeros="0" workbookViewId="0">
      <selection activeCell="J4" sqref="J4"/>
    </sheetView>
  </sheetViews>
  <sheetFormatPr defaultColWidth="9.13888888888889" defaultRowHeight="12" customHeight="1" outlineLevelRow="6"/>
  <cols>
    <col min="1" max="1" width="22.25" customWidth="1"/>
    <col min="2" max="2" width="20" customWidth="1"/>
    <col min="3" max="3" width="14.5" customWidth="1"/>
    <col min="4" max="4" width="13.1296296296296" customWidth="1"/>
    <col min="5" max="5" width="16.75" customWidth="1"/>
    <col min="6" max="6" width="11.287037037037" customWidth="1"/>
    <col min="7" max="7" width="14.8796296296296" customWidth="1"/>
    <col min="8" max="8" width="10.8796296296296" customWidth="1"/>
    <col min="9" max="9" width="11.25" customWidth="1"/>
    <col min="10" max="10" width="15.75" customWidth="1"/>
  </cols>
  <sheetData>
    <row r="1" ht="27" customHeight="1" spans="1:10">
      <c r="A1" s="1" t="s">
        <v>0</v>
      </c>
      <c r="J1" s="55" t="s">
        <v>432</v>
      </c>
    </row>
    <row r="2" ht="28.5" customHeight="1" spans="1:10">
      <c r="A2" s="46" t="s">
        <v>433</v>
      </c>
      <c r="B2" s="28"/>
      <c r="C2" s="28"/>
      <c r="D2" s="28"/>
      <c r="E2" s="28"/>
      <c r="F2" s="47"/>
      <c r="G2" s="28"/>
      <c r="H2" s="47"/>
      <c r="I2" s="47"/>
      <c r="J2" s="28"/>
    </row>
    <row r="3" ht="17.25" customHeight="1" spans="1:1">
      <c r="A3" s="5" t="str">
        <f>"单位名称："&amp;"云南省公安厅水上巡逻总队"</f>
        <v>单位名称：云南省公安厅水上巡逻总队</v>
      </c>
    </row>
    <row r="4" ht="44.25" customHeight="1" spans="1:10">
      <c r="A4" s="48" t="s">
        <v>252</v>
      </c>
      <c r="B4" s="48" t="s">
        <v>253</v>
      </c>
      <c r="C4" s="48" t="s">
        <v>254</v>
      </c>
      <c r="D4" s="48" t="s">
        <v>255</v>
      </c>
      <c r="E4" s="48" t="s">
        <v>256</v>
      </c>
      <c r="F4" s="49" t="s">
        <v>257</v>
      </c>
      <c r="G4" s="48" t="s">
        <v>258</v>
      </c>
      <c r="H4" s="49" t="s">
        <v>259</v>
      </c>
      <c r="I4" s="49" t="s">
        <v>260</v>
      </c>
      <c r="J4" s="48" t="s">
        <v>261</v>
      </c>
    </row>
    <row r="5" ht="14.25" customHeight="1" spans="1:10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9">
        <v>6</v>
      </c>
      <c r="G5" s="48">
        <v>7</v>
      </c>
      <c r="H5" s="49">
        <v>8</v>
      </c>
      <c r="I5" s="49">
        <v>9</v>
      </c>
      <c r="J5" s="48">
        <v>10</v>
      </c>
    </row>
    <row r="6" ht="21.8" customHeight="1" spans="1:10">
      <c r="A6" s="50"/>
      <c r="B6" s="51"/>
      <c r="C6" s="51"/>
      <c r="D6" s="51"/>
      <c r="E6" s="52"/>
      <c r="F6" s="53"/>
      <c r="G6" s="52"/>
      <c r="H6" s="53"/>
      <c r="I6" s="53"/>
      <c r="J6" s="52"/>
    </row>
    <row r="7" ht="60.8" customHeight="1" spans="1:10">
      <c r="A7" s="50"/>
      <c r="B7" s="54"/>
      <c r="C7" s="54"/>
      <c r="D7" s="54"/>
      <c r="E7" s="50"/>
      <c r="F7" s="54"/>
      <c r="G7" s="50"/>
      <c r="H7" s="54"/>
      <c r="I7" s="54"/>
      <c r="J7" s="56"/>
    </row>
  </sheetData>
  <mergeCells count="2">
    <mergeCell ref="A2:J2"/>
    <mergeCell ref="A3:H3"/>
  </mergeCells>
  <pageMargins left="0.751388888888889" right="0.751388888888889" top="1" bottom="1" header="0.5" footer="0.5"/>
  <pageSetup paperSize="9" scale="88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34"/>
  <sheetViews>
    <sheetView showZeros="0" workbookViewId="0">
      <selection activeCell="A1" sqref="A1"/>
    </sheetView>
  </sheetViews>
  <sheetFormatPr defaultColWidth="8.85185185185185" defaultRowHeight="15" customHeight="1" outlineLevelCol="7"/>
  <cols>
    <col min="1" max="1" width="30.5" customWidth="1"/>
    <col min="2" max="2" width="14.75" customWidth="1"/>
    <col min="3" max="3" width="25.75" customWidth="1"/>
    <col min="4" max="4" width="20.75" customWidth="1"/>
    <col min="5" max="5" width="10.25" customWidth="1"/>
    <col min="6" max="6" width="12" customWidth="1"/>
    <col min="7" max="7" width="12.3796296296296" customWidth="1"/>
    <col min="8" max="8" width="16.6296296296296" customWidth="1"/>
  </cols>
  <sheetData>
    <row r="1" ht="24" customHeight="1" spans="1:8">
      <c r="A1" s="1" t="s">
        <v>0</v>
      </c>
      <c r="B1" s="35"/>
      <c r="C1" s="35"/>
      <c r="D1" s="35"/>
      <c r="E1" s="35"/>
      <c r="F1" s="35"/>
      <c r="G1" s="35"/>
      <c r="H1" s="36" t="s">
        <v>434</v>
      </c>
    </row>
    <row r="2" ht="30.65" customHeight="1" spans="1:8">
      <c r="A2" s="37" t="s">
        <v>435</v>
      </c>
      <c r="B2" s="37"/>
      <c r="C2" s="37"/>
      <c r="D2" s="37"/>
      <c r="E2" s="37"/>
      <c r="F2" s="37"/>
      <c r="G2" s="37"/>
      <c r="H2" s="37"/>
    </row>
    <row r="3" ht="18.75" customHeight="1" spans="1:8">
      <c r="A3" s="35" t="str">
        <f>"单位名称："&amp;"云南省公安厅水上巡逻总队"</f>
        <v>单位名称：云南省公安厅水上巡逻总队</v>
      </c>
      <c r="B3" s="35"/>
      <c r="C3" s="35"/>
      <c r="D3" s="35"/>
      <c r="E3" s="35"/>
      <c r="F3" s="35"/>
      <c r="G3" s="35"/>
      <c r="H3" s="35"/>
    </row>
    <row r="4" ht="18.75" customHeight="1" spans="1:8">
      <c r="A4" s="38" t="s">
        <v>132</v>
      </c>
      <c r="B4" s="38" t="s">
        <v>436</v>
      </c>
      <c r="C4" s="38" t="s">
        <v>437</v>
      </c>
      <c r="D4" s="38" t="s">
        <v>438</v>
      </c>
      <c r="E4" s="38" t="s">
        <v>439</v>
      </c>
      <c r="F4" s="38" t="s">
        <v>440</v>
      </c>
      <c r="G4" s="38"/>
      <c r="H4" s="38"/>
    </row>
    <row r="5" ht="18.75" customHeight="1" spans="1:8">
      <c r="A5" s="38"/>
      <c r="B5" s="38"/>
      <c r="C5" s="38"/>
      <c r="D5" s="38"/>
      <c r="E5" s="38"/>
      <c r="F5" s="38" t="s">
        <v>384</v>
      </c>
      <c r="G5" s="38" t="s">
        <v>441</v>
      </c>
      <c r="H5" s="38" t="s">
        <v>442</v>
      </c>
    </row>
    <row r="6" ht="18.75" customHeight="1" spans="1:8">
      <c r="A6" s="39" t="s">
        <v>115</v>
      </c>
      <c r="B6" s="39" t="s">
        <v>116</v>
      </c>
      <c r="C6" s="39" t="s">
        <v>117</v>
      </c>
      <c r="D6" s="39" t="s">
        <v>118</v>
      </c>
      <c r="E6" s="39" t="s">
        <v>119</v>
      </c>
      <c r="F6" s="39" t="s">
        <v>120</v>
      </c>
      <c r="G6" s="39" t="s">
        <v>288</v>
      </c>
      <c r="H6" s="39" t="s">
        <v>443</v>
      </c>
    </row>
    <row r="7" ht="29.9" customHeight="1" spans="1:8">
      <c r="A7" s="40" t="s">
        <v>46</v>
      </c>
      <c r="B7" s="40"/>
      <c r="C7" s="40"/>
      <c r="D7" s="40"/>
      <c r="E7" s="38"/>
      <c r="F7" s="41">
        <v>63</v>
      </c>
      <c r="G7" s="42"/>
      <c r="H7" s="42">
        <v>7582445.1</v>
      </c>
    </row>
    <row r="8" ht="29.9" customHeight="1" spans="1:8">
      <c r="A8" s="43" t="s">
        <v>46</v>
      </c>
      <c r="B8" s="40" t="s">
        <v>444</v>
      </c>
      <c r="C8" s="40" t="s">
        <v>445</v>
      </c>
      <c r="D8" s="40" t="s">
        <v>446</v>
      </c>
      <c r="E8" s="38" t="s">
        <v>371</v>
      </c>
      <c r="F8" s="41">
        <v>1</v>
      </c>
      <c r="G8" s="42">
        <v>4584395.1</v>
      </c>
      <c r="H8" s="42">
        <v>4584395.1</v>
      </c>
    </row>
    <row r="9" ht="29.9" customHeight="1" spans="1:8">
      <c r="A9" s="43" t="s">
        <v>46</v>
      </c>
      <c r="B9" s="40" t="s">
        <v>447</v>
      </c>
      <c r="C9" s="40" t="s">
        <v>393</v>
      </c>
      <c r="D9" s="40" t="s">
        <v>448</v>
      </c>
      <c r="E9" s="38" t="s">
        <v>281</v>
      </c>
      <c r="F9" s="41">
        <v>7</v>
      </c>
      <c r="G9" s="42">
        <v>46000</v>
      </c>
      <c r="H9" s="42">
        <v>322000</v>
      </c>
    </row>
    <row r="10" ht="29.9" customHeight="1" spans="1:8">
      <c r="A10" s="43" t="s">
        <v>46</v>
      </c>
      <c r="B10" s="40" t="s">
        <v>447</v>
      </c>
      <c r="C10" s="40" t="s">
        <v>449</v>
      </c>
      <c r="D10" s="40" t="s">
        <v>450</v>
      </c>
      <c r="E10" s="38" t="s">
        <v>281</v>
      </c>
      <c r="F10" s="41">
        <v>1</v>
      </c>
      <c r="G10" s="42">
        <v>1650</v>
      </c>
      <c r="H10" s="42">
        <v>1650</v>
      </c>
    </row>
    <row r="11" ht="29.9" customHeight="1" spans="1:8">
      <c r="A11" s="43" t="s">
        <v>46</v>
      </c>
      <c r="B11" s="40" t="s">
        <v>447</v>
      </c>
      <c r="C11" s="40" t="s">
        <v>449</v>
      </c>
      <c r="D11" s="40" t="s">
        <v>451</v>
      </c>
      <c r="E11" s="38" t="s">
        <v>281</v>
      </c>
      <c r="F11" s="41">
        <v>1</v>
      </c>
      <c r="G11" s="42">
        <v>3500</v>
      </c>
      <c r="H11" s="42">
        <v>3500</v>
      </c>
    </row>
    <row r="12" ht="29.9" customHeight="1" spans="1:8">
      <c r="A12" s="43" t="s">
        <v>46</v>
      </c>
      <c r="B12" s="40" t="s">
        <v>447</v>
      </c>
      <c r="C12" s="40" t="s">
        <v>449</v>
      </c>
      <c r="D12" s="40" t="s">
        <v>452</v>
      </c>
      <c r="E12" s="38" t="s">
        <v>281</v>
      </c>
      <c r="F12" s="41">
        <v>1</v>
      </c>
      <c r="G12" s="42">
        <v>4500</v>
      </c>
      <c r="H12" s="42">
        <v>4500</v>
      </c>
    </row>
    <row r="13" ht="29.9" customHeight="1" spans="1:8">
      <c r="A13" s="43" t="s">
        <v>46</v>
      </c>
      <c r="B13" s="40" t="s">
        <v>447</v>
      </c>
      <c r="C13" s="40" t="s">
        <v>453</v>
      </c>
      <c r="D13" s="40" t="s">
        <v>454</v>
      </c>
      <c r="E13" s="38" t="s">
        <v>281</v>
      </c>
      <c r="F13" s="41">
        <v>2</v>
      </c>
      <c r="G13" s="42">
        <v>16000</v>
      </c>
      <c r="H13" s="42">
        <v>32000</v>
      </c>
    </row>
    <row r="14" ht="29.9" customHeight="1" spans="1:8">
      <c r="A14" s="43" t="s">
        <v>46</v>
      </c>
      <c r="B14" s="40" t="s">
        <v>447</v>
      </c>
      <c r="C14" s="40" t="s">
        <v>453</v>
      </c>
      <c r="D14" s="40" t="s">
        <v>454</v>
      </c>
      <c r="E14" s="38" t="s">
        <v>281</v>
      </c>
      <c r="F14" s="41">
        <v>2</v>
      </c>
      <c r="G14" s="42">
        <v>14000</v>
      </c>
      <c r="H14" s="42">
        <v>28000</v>
      </c>
    </row>
    <row r="15" ht="29.9" customHeight="1" spans="1:8">
      <c r="A15" s="43" t="s">
        <v>46</v>
      </c>
      <c r="B15" s="40" t="s">
        <v>447</v>
      </c>
      <c r="C15" s="40" t="s">
        <v>455</v>
      </c>
      <c r="D15" s="40" t="s">
        <v>456</v>
      </c>
      <c r="E15" s="38" t="s">
        <v>281</v>
      </c>
      <c r="F15" s="41">
        <v>3</v>
      </c>
      <c r="G15" s="42">
        <v>6000</v>
      </c>
      <c r="H15" s="42">
        <v>18000</v>
      </c>
    </row>
    <row r="16" ht="29.9" customHeight="1" spans="1:8">
      <c r="A16" s="43" t="s">
        <v>46</v>
      </c>
      <c r="B16" s="40" t="s">
        <v>447</v>
      </c>
      <c r="C16" s="40" t="s">
        <v>457</v>
      </c>
      <c r="D16" s="40" t="s">
        <v>458</v>
      </c>
      <c r="E16" s="38" t="s">
        <v>281</v>
      </c>
      <c r="F16" s="41">
        <v>3</v>
      </c>
      <c r="G16" s="42">
        <v>2400</v>
      </c>
      <c r="H16" s="42">
        <v>7200</v>
      </c>
    </row>
    <row r="17" ht="29.9" customHeight="1" spans="1:8">
      <c r="A17" s="43" t="s">
        <v>46</v>
      </c>
      <c r="B17" s="40" t="s">
        <v>447</v>
      </c>
      <c r="C17" s="40" t="s">
        <v>459</v>
      </c>
      <c r="D17" s="40" t="s">
        <v>460</v>
      </c>
      <c r="E17" s="38" t="s">
        <v>281</v>
      </c>
      <c r="F17" s="41">
        <v>8</v>
      </c>
      <c r="G17" s="42">
        <v>6500</v>
      </c>
      <c r="H17" s="42">
        <v>52000</v>
      </c>
    </row>
    <row r="18" ht="29.9" customHeight="1" spans="1:8">
      <c r="A18" s="43" t="s">
        <v>46</v>
      </c>
      <c r="B18" s="40" t="s">
        <v>447</v>
      </c>
      <c r="C18" s="40" t="s">
        <v>459</v>
      </c>
      <c r="D18" s="40" t="s">
        <v>461</v>
      </c>
      <c r="E18" s="38" t="s">
        <v>281</v>
      </c>
      <c r="F18" s="41">
        <v>1</v>
      </c>
      <c r="G18" s="42">
        <v>7500</v>
      </c>
      <c r="H18" s="42">
        <v>7500</v>
      </c>
    </row>
    <row r="19" ht="29.9" customHeight="1" spans="1:8">
      <c r="A19" s="43" t="s">
        <v>46</v>
      </c>
      <c r="B19" s="40" t="s">
        <v>447</v>
      </c>
      <c r="C19" s="40" t="s">
        <v>462</v>
      </c>
      <c r="D19" s="40" t="s">
        <v>463</v>
      </c>
      <c r="E19" s="38" t="s">
        <v>281</v>
      </c>
      <c r="F19" s="41">
        <v>4</v>
      </c>
      <c r="G19" s="42">
        <v>3000</v>
      </c>
      <c r="H19" s="42">
        <v>12000</v>
      </c>
    </row>
    <row r="20" ht="29.9" customHeight="1" spans="1:8">
      <c r="A20" s="43" t="s">
        <v>46</v>
      </c>
      <c r="B20" s="40" t="s">
        <v>447</v>
      </c>
      <c r="C20" s="40" t="s">
        <v>464</v>
      </c>
      <c r="D20" s="40" t="s">
        <v>465</v>
      </c>
      <c r="E20" s="38" t="s">
        <v>281</v>
      </c>
      <c r="F20" s="41">
        <v>1</v>
      </c>
      <c r="G20" s="42">
        <v>250000</v>
      </c>
      <c r="H20" s="42">
        <v>250000</v>
      </c>
    </row>
    <row r="21" ht="29.9" customHeight="1" spans="1:8">
      <c r="A21" s="43" t="s">
        <v>46</v>
      </c>
      <c r="B21" s="40" t="s">
        <v>447</v>
      </c>
      <c r="C21" s="40" t="s">
        <v>464</v>
      </c>
      <c r="D21" s="40" t="s">
        <v>466</v>
      </c>
      <c r="E21" s="38" t="s">
        <v>467</v>
      </c>
      <c r="F21" s="41">
        <v>3</v>
      </c>
      <c r="G21" s="42">
        <v>138000</v>
      </c>
      <c r="H21" s="42">
        <v>414000</v>
      </c>
    </row>
    <row r="22" ht="29.9" customHeight="1" spans="1:8">
      <c r="A22" s="43" t="s">
        <v>46</v>
      </c>
      <c r="B22" s="40" t="s">
        <v>447</v>
      </c>
      <c r="C22" s="40" t="s">
        <v>464</v>
      </c>
      <c r="D22" s="40" t="s">
        <v>468</v>
      </c>
      <c r="E22" s="38" t="s">
        <v>286</v>
      </c>
      <c r="F22" s="41">
        <v>3</v>
      </c>
      <c r="G22" s="42">
        <v>403000</v>
      </c>
      <c r="H22" s="42">
        <v>1209000</v>
      </c>
    </row>
    <row r="23" ht="29.9" customHeight="1" spans="1:8">
      <c r="A23" s="43" t="s">
        <v>46</v>
      </c>
      <c r="B23" s="40" t="s">
        <v>447</v>
      </c>
      <c r="C23" s="40" t="s">
        <v>464</v>
      </c>
      <c r="D23" s="40" t="s">
        <v>469</v>
      </c>
      <c r="E23" s="38" t="s">
        <v>286</v>
      </c>
      <c r="F23" s="41">
        <v>1</v>
      </c>
      <c r="G23" s="42">
        <v>216000</v>
      </c>
      <c r="H23" s="42">
        <v>216000</v>
      </c>
    </row>
    <row r="24" ht="29.9" customHeight="1" spans="1:8">
      <c r="A24" s="43" t="s">
        <v>46</v>
      </c>
      <c r="B24" s="40" t="s">
        <v>447</v>
      </c>
      <c r="C24" s="40" t="s">
        <v>464</v>
      </c>
      <c r="D24" s="40" t="s">
        <v>470</v>
      </c>
      <c r="E24" s="38" t="s">
        <v>286</v>
      </c>
      <c r="F24" s="41">
        <v>2</v>
      </c>
      <c r="G24" s="42">
        <v>73000</v>
      </c>
      <c r="H24" s="42">
        <v>146000</v>
      </c>
    </row>
    <row r="25" ht="29.9" customHeight="1" spans="1:8">
      <c r="A25" s="43" t="s">
        <v>46</v>
      </c>
      <c r="B25" s="40" t="s">
        <v>447</v>
      </c>
      <c r="C25" s="40" t="s">
        <v>471</v>
      </c>
      <c r="D25" s="40" t="s">
        <v>472</v>
      </c>
      <c r="E25" s="38" t="s">
        <v>281</v>
      </c>
      <c r="F25" s="41">
        <v>2</v>
      </c>
      <c r="G25" s="42">
        <v>5000</v>
      </c>
      <c r="H25" s="42">
        <v>10000</v>
      </c>
    </row>
    <row r="26" ht="29.9" customHeight="1" spans="1:8">
      <c r="A26" s="43" t="s">
        <v>46</v>
      </c>
      <c r="B26" s="40" t="s">
        <v>447</v>
      </c>
      <c r="C26" s="40" t="s">
        <v>473</v>
      </c>
      <c r="D26" s="40" t="s">
        <v>474</v>
      </c>
      <c r="E26" s="38" t="s">
        <v>281</v>
      </c>
      <c r="F26" s="41">
        <v>1</v>
      </c>
      <c r="G26" s="42">
        <v>5000</v>
      </c>
      <c r="H26" s="42">
        <v>5000</v>
      </c>
    </row>
    <row r="27" ht="29.9" customHeight="1" spans="1:8">
      <c r="A27" s="43" t="s">
        <v>46</v>
      </c>
      <c r="B27" s="40" t="s">
        <v>447</v>
      </c>
      <c r="C27" s="40" t="s">
        <v>475</v>
      </c>
      <c r="D27" s="40" t="s">
        <v>476</v>
      </c>
      <c r="E27" s="38" t="s">
        <v>281</v>
      </c>
      <c r="F27" s="41">
        <v>1</v>
      </c>
      <c r="G27" s="42">
        <v>1200</v>
      </c>
      <c r="H27" s="42">
        <v>1200</v>
      </c>
    </row>
    <row r="28" ht="29.9" customHeight="1" spans="1:8">
      <c r="A28" s="43" t="s">
        <v>46</v>
      </c>
      <c r="B28" s="40" t="s">
        <v>447</v>
      </c>
      <c r="C28" s="40" t="s">
        <v>477</v>
      </c>
      <c r="D28" s="40" t="s">
        <v>478</v>
      </c>
      <c r="E28" s="38" t="s">
        <v>479</v>
      </c>
      <c r="F28" s="41">
        <v>6</v>
      </c>
      <c r="G28" s="42">
        <v>7000</v>
      </c>
      <c r="H28" s="42">
        <v>42000</v>
      </c>
    </row>
    <row r="29" ht="29.9" customHeight="1" spans="1:8">
      <c r="A29" s="43" t="s">
        <v>46</v>
      </c>
      <c r="B29" s="40" t="s">
        <v>447</v>
      </c>
      <c r="C29" s="40" t="s">
        <v>477</v>
      </c>
      <c r="D29" s="40" t="s">
        <v>480</v>
      </c>
      <c r="E29" s="38" t="s">
        <v>479</v>
      </c>
      <c r="F29" s="41">
        <v>1</v>
      </c>
      <c r="G29" s="42">
        <v>178000</v>
      </c>
      <c r="H29" s="42">
        <v>178000</v>
      </c>
    </row>
    <row r="30" ht="29.9" customHeight="1" spans="1:8">
      <c r="A30" s="43" t="s">
        <v>46</v>
      </c>
      <c r="B30" s="40" t="s">
        <v>447</v>
      </c>
      <c r="C30" s="40" t="s">
        <v>481</v>
      </c>
      <c r="D30" s="40" t="s">
        <v>482</v>
      </c>
      <c r="E30" s="38" t="s">
        <v>371</v>
      </c>
      <c r="F30" s="41">
        <v>6</v>
      </c>
      <c r="G30" s="42">
        <v>4000</v>
      </c>
      <c r="H30" s="42">
        <v>24000</v>
      </c>
    </row>
    <row r="31" ht="29.9" customHeight="1" spans="1:8">
      <c r="A31" s="43" t="s">
        <v>46</v>
      </c>
      <c r="B31" s="40" t="s">
        <v>483</v>
      </c>
      <c r="C31" s="40" t="s">
        <v>484</v>
      </c>
      <c r="D31" s="40" t="s">
        <v>485</v>
      </c>
      <c r="E31" s="38" t="s">
        <v>281</v>
      </c>
      <c r="F31" s="41">
        <v>1</v>
      </c>
      <c r="G31" s="42">
        <v>11000</v>
      </c>
      <c r="H31" s="42">
        <v>11000</v>
      </c>
    </row>
    <row r="32" ht="29.9" customHeight="1" spans="1:8">
      <c r="A32" s="43" t="s">
        <v>46</v>
      </c>
      <c r="B32" s="40" t="s">
        <v>486</v>
      </c>
      <c r="C32" s="40" t="s">
        <v>487</v>
      </c>
      <c r="D32" s="40" t="s">
        <v>488</v>
      </c>
      <c r="E32" s="38" t="s">
        <v>281</v>
      </c>
      <c r="F32" s="41">
        <v>1</v>
      </c>
      <c r="G32" s="42">
        <v>3500</v>
      </c>
      <c r="H32" s="42">
        <v>3500</v>
      </c>
    </row>
    <row r="33" ht="20.15" customHeight="1" spans="1:8">
      <c r="A33" s="38" t="s">
        <v>31</v>
      </c>
      <c r="B33" s="38"/>
      <c r="C33" s="38"/>
      <c r="D33" s="38"/>
      <c r="E33" s="38"/>
      <c r="F33" s="41">
        <v>63</v>
      </c>
      <c r="G33" s="42"/>
      <c r="H33" s="42">
        <v>7582445.1</v>
      </c>
    </row>
    <row r="34" ht="19.5" customHeight="1" spans="1:8">
      <c r="A34" s="40" t="s">
        <v>489</v>
      </c>
      <c r="B34" s="40"/>
      <c r="C34" s="40"/>
      <c r="D34" s="40"/>
      <c r="E34" s="40"/>
      <c r="F34" s="44"/>
      <c r="G34" s="45"/>
      <c r="H34" s="45"/>
    </row>
  </sheetData>
  <mergeCells count="9">
    <mergeCell ref="A2:H2"/>
    <mergeCell ref="F4:H4"/>
    <mergeCell ref="A33:E33"/>
    <mergeCell ref="A34:H34"/>
    <mergeCell ref="A4:A5"/>
    <mergeCell ref="B4:B5"/>
    <mergeCell ref="C4:C5"/>
    <mergeCell ref="D4:D5"/>
    <mergeCell ref="E4:E5"/>
  </mergeCells>
  <pageMargins left="0.751388888888889" right="0.751388888888889" top="1" bottom="1" header="0.5" footer="0.5"/>
  <pageSetup paperSize="9" scale="92" fitToHeight="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0"/>
  <sheetViews>
    <sheetView showZeros="0" workbookViewId="0">
      <selection activeCell="J24" sqref="J24"/>
    </sheetView>
  </sheetViews>
  <sheetFormatPr defaultColWidth="9.13888888888889" defaultRowHeight="14.25" customHeight="1"/>
  <cols>
    <col min="1" max="1" width="13.6296296296296" customWidth="1"/>
    <col min="2" max="2" width="13.1296296296296" customWidth="1"/>
    <col min="3" max="4" width="14.3796296296296" customWidth="1"/>
    <col min="5" max="5" width="12.6296296296296" customWidth="1"/>
    <col min="6" max="6" width="14.6296296296296" customWidth="1"/>
    <col min="7" max="7" width="13.25" customWidth="1"/>
    <col min="8" max="8" width="8.75" customWidth="1"/>
    <col min="9" max="9" width="15.5" customWidth="1"/>
    <col min="10" max="10" width="14.75" customWidth="1"/>
    <col min="11" max="11" width="16.25" customWidth="1"/>
  </cols>
  <sheetData>
    <row r="1" ht="27" customHeight="1" spans="1:11">
      <c r="A1" s="1" t="s">
        <v>0</v>
      </c>
      <c r="D1" s="2"/>
      <c r="E1" s="2"/>
      <c r="F1" s="2"/>
      <c r="G1" s="2"/>
      <c r="K1" s="3" t="s">
        <v>490</v>
      </c>
    </row>
    <row r="2" ht="27.75" customHeight="1" spans="1:11">
      <c r="A2" s="28" t="s">
        <v>491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13.5" customHeight="1" spans="1:11">
      <c r="A3" s="5" t="str">
        <f>"单位名称："&amp;"云南省公安厅水上巡逻总队"</f>
        <v>单位名称：云南省公安厅水上巡逻总队</v>
      </c>
      <c r="B3" s="6"/>
      <c r="C3" s="6"/>
      <c r="D3" s="6"/>
      <c r="E3" s="6"/>
      <c r="F3" s="6"/>
      <c r="G3" s="6"/>
      <c r="H3" s="7"/>
      <c r="I3" s="7"/>
      <c r="J3" s="7"/>
      <c r="K3" s="8" t="s">
        <v>123</v>
      </c>
    </row>
    <row r="4" ht="21.75" customHeight="1" spans="1:11">
      <c r="A4" s="9" t="s">
        <v>218</v>
      </c>
      <c r="B4" s="9" t="s">
        <v>134</v>
      </c>
      <c r="C4" s="9" t="s">
        <v>219</v>
      </c>
      <c r="D4" s="10" t="s">
        <v>135</v>
      </c>
      <c r="E4" s="10" t="s">
        <v>136</v>
      </c>
      <c r="F4" s="10" t="s">
        <v>137</v>
      </c>
      <c r="G4" s="10" t="s">
        <v>138</v>
      </c>
      <c r="H4" s="16" t="s">
        <v>31</v>
      </c>
      <c r="I4" s="11" t="s">
        <v>492</v>
      </c>
      <c r="J4" s="12"/>
      <c r="K4" s="13"/>
    </row>
    <row r="5" ht="21.75" customHeight="1" spans="1:11">
      <c r="A5" s="14"/>
      <c r="B5" s="14"/>
      <c r="C5" s="14"/>
      <c r="D5" s="15"/>
      <c r="E5" s="15"/>
      <c r="F5" s="15"/>
      <c r="G5" s="15"/>
      <c r="H5" s="29"/>
      <c r="I5" s="10" t="s">
        <v>34</v>
      </c>
      <c r="J5" s="10" t="s">
        <v>35</v>
      </c>
      <c r="K5" s="10" t="s">
        <v>36</v>
      </c>
    </row>
    <row r="6" ht="40.5" customHeight="1" spans="1:11">
      <c r="A6" s="17"/>
      <c r="B6" s="17"/>
      <c r="C6" s="17"/>
      <c r="D6" s="18"/>
      <c r="E6" s="18"/>
      <c r="F6" s="18"/>
      <c r="G6" s="18"/>
      <c r="H6" s="19"/>
      <c r="I6" s="18" t="s">
        <v>33</v>
      </c>
      <c r="J6" s="18"/>
      <c r="K6" s="18"/>
    </row>
    <row r="7" ht="15" customHeight="1" spans="1:11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34">
        <v>10</v>
      </c>
      <c r="K7" s="34">
        <v>11</v>
      </c>
    </row>
    <row r="8" ht="30.65" customHeight="1" spans="1:11">
      <c r="A8" s="30"/>
      <c r="B8" s="21"/>
      <c r="C8" s="30"/>
      <c r="D8" s="30"/>
      <c r="E8" s="30"/>
      <c r="F8" s="30"/>
      <c r="G8" s="30"/>
      <c r="H8" s="23"/>
      <c r="I8" s="23"/>
      <c r="J8" s="23"/>
      <c r="K8" s="23"/>
    </row>
    <row r="9" ht="30.65" customHeight="1" spans="1:11">
      <c r="A9" s="21"/>
      <c r="B9" s="21"/>
      <c r="C9" s="21"/>
      <c r="D9" s="21"/>
      <c r="E9" s="21"/>
      <c r="F9" s="21"/>
      <c r="G9" s="21"/>
      <c r="H9" s="23"/>
      <c r="I9" s="23"/>
      <c r="J9" s="23"/>
      <c r="K9" s="23"/>
    </row>
    <row r="10" ht="18.75" customHeight="1" spans="1:11">
      <c r="A10" s="31" t="s">
        <v>98</v>
      </c>
      <c r="B10" s="32"/>
      <c r="C10" s="32"/>
      <c r="D10" s="32"/>
      <c r="E10" s="32"/>
      <c r="F10" s="32"/>
      <c r="G10" s="33"/>
      <c r="H10" s="23"/>
      <c r="I10" s="23"/>
      <c r="J10" s="23"/>
      <c r="K10" s="23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1388888888889" right="0.751388888888889" top="1" bottom="1" header="0.5" footer="0.5"/>
  <pageSetup paperSize="9" scale="87" fitToHeight="0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tabSelected="1" workbookViewId="0">
      <selection activeCell="I22" sqref="I22"/>
    </sheetView>
  </sheetViews>
  <sheetFormatPr defaultColWidth="9.13888888888889" defaultRowHeight="14.25" customHeight="1" outlineLevelCol="6"/>
  <cols>
    <col min="1" max="1" width="21.5" customWidth="1"/>
    <col min="2" max="2" width="21.3796296296296" customWidth="1"/>
    <col min="3" max="3" width="27.75" customWidth="1"/>
    <col min="4" max="4" width="11.1296296296296" customWidth="1"/>
    <col min="5" max="5" width="14" customWidth="1"/>
    <col min="6" max="6" width="14.25" customWidth="1"/>
    <col min="7" max="7" width="14.6296296296296" customWidth="1"/>
  </cols>
  <sheetData>
    <row r="1" ht="25" customHeight="1" spans="1:7">
      <c r="A1" s="1" t="s">
        <v>0</v>
      </c>
      <c r="D1" s="2"/>
      <c r="G1" s="3" t="s">
        <v>493</v>
      </c>
    </row>
    <row r="2" ht="27.75" customHeight="1" spans="1:7">
      <c r="A2" s="4" t="s">
        <v>494</v>
      </c>
      <c r="B2" s="4"/>
      <c r="C2" s="4"/>
      <c r="D2" s="4"/>
      <c r="E2" s="4"/>
      <c r="F2" s="4"/>
      <c r="G2" s="4"/>
    </row>
    <row r="3" ht="13.5" customHeight="1" spans="1:7">
      <c r="A3" s="5" t="str">
        <f>"单位名称："&amp;"云南省公安厅水上巡逻总队"</f>
        <v>单位名称：云南省公安厅水上巡逻总队</v>
      </c>
      <c r="B3" s="6"/>
      <c r="C3" s="6"/>
      <c r="D3" s="6"/>
      <c r="E3" s="7"/>
      <c r="F3" s="7"/>
      <c r="G3" s="8" t="s">
        <v>123</v>
      </c>
    </row>
    <row r="4" ht="21.75" customHeight="1" spans="1:7">
      <c r="A4" s="9" t="s">
        <v>219</v>
      </c>
      <c r="B4" s="9" t="s">
        <v>218</v>
      </c>
      <c r="C4" s="9" t="s">
        <v>134</v>
      </c>
      <c r="D4" s="10" t="s">
        <v>495</v>
      </c>
      <c r="E4" s="11" t="s">
        <v>34</v>
      </c>
      <c r="F4" s="12"/>
      <c r="G4" s="13"/>
    </row>
    <row r="5" ht="21.75" customHeight="1" spans="1:7">
      <c r="A5" s="14"/>
      <c r="B5" s="14"/>
      <c r="C5" s="14"/>
      <c r="D5" s="15"/>
      <c r="E5" s="16" t="s">
        <v>496</v>
      </c>
      <c r="F5" s="10" t="s">
        <v>497</v>
      </c>
      <c r="G5" s="10" t="s">
        <v>498</v>
      </c>
    </row>
    <row r="6" ht="40.5" customHeight="1" spans="1:7">
      <c r="A6" s="17"/>
      <c r="B6" s="17"/>
      <c r="C6" s="17"/>
      <c r="D6" s="18"/>
      <c r="E6" s="19"/>
      <c r="F6" s="18" t="s">
        <v>33</v>
      </c>
      <c r="G6" s="18"/>
    </row>
    <row r="7" ht="15" customHeight="1" spans="1:7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ht="29.9" customHeight="1" spans="1:7">
      <c r="A8" s="21" t="s">
        <v>46</v>
      </c>
      <c r="B8" s="22"/>
      <c r="C8" s="22"/>
      <c r="D8" s="21"/>
      <c r="E8" s="23">
        <v>31000000</v>
      </c>
      <c r="F8" s="23">
        <v>31000000</v>
      </c>
      <c r="G8" s="23">
        <v>31000000</v>
      </c>
    </row>
    <row r="9" ht="29.9" customHeight="1" spans="1:7">
      <c r="A9" s="21"/>
      <c r="B9" s="21" t="s">
        <v>499</v>
      </c>
      <c r="C9" s="21" t="s">
        <v>227</v>
      </c>
      <c r="D9" s="21" t="s">
        <v>500</v>
      </c>
      <c r="E9" s="23">
        <v>1000000</v>
      </c>
      <c r="F9" s="23">
        <v>1000000</v>
      </c>
      <c r="G9" s="23">
        <v>1000000</v>
      </c>
    </row>
    <row r="10" ht="29.9" customHeight="1" spans="1:7">
      <c r="A10" s="24"/>
      <c r="B10" s="21" t="s">
        <v>501</v>
      </c>
      <c r="C10" s="21" t="s">
        <v>262</v>
      </c>
      <c r="D10" s="21" t="s">
        <v>500</v>
      </c>
      <c r="E10" s="23">
        <v>30000000</v>
      </c>
      <c r="F10" s="23">
        <v>30000000</v>
      </c>
      <c r="G10" s="23">
        <v>30000000</v>
      </c>
    </row>
    <row r="11" ht="18.75" customHeight="1" spans="1:7">
      <c r="A11" s="25" t="s">
        <v>31</v>
      </c>
      <c r="B11" s="26" t="s">
        <v>502</v>
      </c>
      <c r="C11" s="26"/>
      <c r="D11" s="27"/>
      <c r="E11" s="23">
        <v>31000000</v>
      </c>
      <c r="F11" s="23">
        <v>31000000</v>
      </c>
      <c r="G11" s="23">
        <v>31000000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Zeros="0" workbookViewId="0">
      <selection activeCell="B17" sqref="B17"/>
    </sheetView>
  </sheetViews>
  <sheetFormatPr defaultColWidth="8" defaultRowHeight="14.25" customHeight="1"/>
  <cols>
    <col min="1" max="1" width="19.3796296296296" customWidth="1"/>
    <col min="2" max="2" width="24.1296296296296" customWidth="1"/>
    <col min="3" max="5" width="16.1759259259259" customWidth="1"/>
    <col min="6" max="8" width="15.3796296296296" customWidth="1"/>
    <col min="9" max="9" width="13.3796296296296" customWidth="1"/>
    <col min="10" max="10" width="11.25" customWidth="1"/>
    <col min="11" max="11" width="15.1296296296296" customWidth="1"/>
    <col min="12" max="12" width="16.1759259259259" customWidth="1"/>
    <col min="13" max="13" width="15.3796296296296" customWidth="1"/>
    <col min="14" max="14" width="13.25" customWidth="1"/>
    <col min="15" max="16" width="14" customWidth="1"/>
    <col min="17" max="17" width="13.8796296296296" customWidth="1"/>
    <col min="18" max="18" width="12.75" customWidth="1"/>
    <col min="19" max="19" width="14" customWidth="1"/>
  </cols>
  <sheetData>
    <row r="1" ht="30" customHeight="1" spans="1:18">
      <c r="A1" s="1" t="s">
        <v>0</v>
      </c>
      <c r="J1" s="168"/>
      <c r="R1" s="3" t="s">
        <v>27</v>
      </c>
    </row>
    <row r="2" ht="36" customHeight="1" spans="1:19">
      <c r="A2" s="157" t="s">
        <v>28</v>
      </c>
      <c r="B2" s="28"/>
      <c r="C2" s="28"/>
      <c r="D2" s="28"/>
      <c r="E2" s="28"/>
      <c r="F2" s="28"/>
      <c r="G2" s="28"/>
      <c r="H2" s="28"/>
      <c r="I2" s="28"/>
      <c r="J2" s="47"/>
      <c r="K2" s="28"/>
      <c r="L2" s="28"/>
      <c r="M2" s="28"/>
      <c r="N2" s="28"/>
      <c r="O2" s="28"/>
      <c r="P2" s="28"/>
      <c r="Q2" s="28"/>
      <c r="R2" s="28"/>
      <c r="S2" s="28"/>
    </row>
    <row r="3" ht="20.25" customHeight="1" spans="1:19">
      <c r="A3" s="94" t="str">
        <f>"单位名称："&amp;"云南省公安厅水上巡逻总队"</f>
        <v>单位名称：云南省公安厅水上巡逻总队</v>
      </c>
      <c r="B3" s="7"/>
      <c r="C3" s="7"/>
      <c r="D3" s="7"/>
      <c r="E3" s="7"/>
      <c r="F3" s="7"/>
      <c r="G3" s="7"/>
      <c r="H3" s="7"/>
      <c r="I3" s="7"/>
      <c r="J3" s="169"/>
      <c r="K3" s="7"/>
      <c r="L3" s="7"/>
      <c r="M3" s="7"/>
      <c r="N3" s="8"/>
      <c r="O3" s="8"/>
      <c r="P3" s="8"/>
      <c r="Q3" s="8"/>
      <c r="R3" s="8" t="s">
        <v>3</v>
      </c>
      <c r="S3" s="8" t="s">
        <v>3</v>
      </c>
    </row>
    <row r="4" ht="18.75" customHeight="1" spans="1:19">
      <c r="A4" s="158" t="s">
        <v>29</v>
      </c>
      <c r="B4" s="159" t="s">
        <v>30</v>
      </c>
      <c r="C4" s="159" t="s">
        <v>31</v>
      </c>
      <c r="D4" s="160" t="s">
        <v>32</v>
      </c>
      <c r="E4" s="161"/>
      <c r="F4" s="161"/>
      <c r="G4" s="161"/>
      <c r="H4" s="161"/>
      <c r="I4" s="161"/>
      <c r="J4" s="170"/>
      <c r="K4" s="161"/>
      <c r="L4" s="161"/>
      <c r="M4" s="161"/>
      <c r="N4" s="171"/>
      <c r="O4" s="171" t="s">
        <v>21</v>
      </c>
      <c r="P4" s="171"/>
      <c r="Q4" s="171"/>
      <c r="R4" s="171"/>
      <c r="S4" s="171"/>
    </row>
    <row r="5" ht="18" customHeight="1" spans="1:19">
      <c r="A5" s="162"/>
      <c r="B5" s="163"/>
      <c r="C5" s="163"/>
      <c r="D5" s="163" t="s">
        <v>33</v>
      </c>
      <c r="E5" s="163" t="s">
        <v>34</v>
      </c>
      <c r="F5" s="163" t="s">
        <v>35</v>
      </c>
      <c r="G5" s="163" t="s">
        <v>36</v>
      </c>
      <c r="H5" s="163" t="s">
        <v>37</v>
      </c>
      <c r="I5" s="172" t="s">
        <v>38</v>
      </c>
      <c r="J5" s="173"/>
      <c r="K5" s="172" t="s">
        <v>39</v>
      </c>
      <c r="L5" s="172" t="s">
        <v>40</v>
      </c>
      <c r="M5" s="172" t="s">
        <v>41</v>
      </c>
      <c r="N5" s="174" t="s">
        <v>42</v>
      </c>
      <c r="O5" s="175" t="s">
        <v>33</v>
      </c>
      <c r="P5" s="175" t="s">
        <v>34</v>
      </c>
      <c r="Q5" s="175" t="s">
        <v>35</v>
      </c>
      <c r="R5" s="175" t="s">
        <v>36</v>
      </c>
      <c r="S5" s="175" t="s">
        <v>43</v>
      </c>
    </row>
    <row r="6" ht="29.25" customHeight="1" spans="1:19">
      <c r="A6" s="164"/>
      <c r="B6" s="165"/>
      <c r="C6" s="165"/>
      <c r="D6" s="165"/>
      <c r="E6" s="165"/>
      <c r="F6" s="165"/>
      <c r="G6" s="165"/>
      <c r="H6" s="165"/>
      <c r="I6" s="176" t="s">
        <v>33</v>
      </c>
      <c r="J6" s="176" t="s">
        <v>44</v>
      </c>
      <c r="K6" s="176" t="s">
        <v>39</v>
      </c>
      <c r="L6" s="176" t="s">
        <v>40</v>
      </c>
      <c r="M6" s="176" t="s">
        <v>41</v>
      </c>
      <c r="N6" s="176" t="s">
        <v>42</v>
      </c>
      <c r="O6" s="176"/>
      <c r="P6" s="176"/>
      <c r="Q6" s="176"/>
      <c r="R6" s="176"/>
      <c r="S6" s="176"/>
    </row>
    <row r="7" ht="16.5" customHeight="1" spans="1:19">
      <c r="A7" s="141">
        <v>1</v>
      </c>
      <c r="B7" s="20">
        <v>2</v>
      </c>
      <c r="C7" s="20">
        <v>3</v>
      </c>
      <c r="D7" s="20">
        <v>4</v>
      </c>
      <c r="E7" s="141">
        <v>5</v>
      </c>
      <c r="F7" s="20">
        <v>6</v>
      </c>
      <c r="G7" s="20">
        <v>7</v>
      </c>
      <c r="H7" s="141">
        <v>8</v>
      </c>
      <c r="I7" s="20">
        <v>9</v>
      </c>
      <c r="J7" s="34">
        <v>10</v>
      </c>
      <c r="K7" s="34">
        <v>11</v>
      </c>
      <c r="L7" s="177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</row>
    <row r="8" ht="31.4" customHeight="1" spans="1:19">
      <c r="A8" s="30" t="s">
        <v>45</v>
      </c>
      <c r="B8" s="30" t="s">
        <v>46</v>
      </c>
      <c r="C8" s="23">
        <v>179488151.9</v>
      </c>
      <c r="D8" s="131">
        <v>145824956.74</v>
      </c>
      <c r="E8" s="93">
        <v>138524956.74</v>
      </c>
      <c r="F8" s="93"/>
      <c r="G8" s="93"/>
      <c r="H8" s="93"/>
      <c r="I8" s="93">
        <v>7300000</v>
      </c>
      <c r="J8" s="93"/>
      <c r="K8" s="93"/>
      <c r="L8" s="93">
        <v>7300000</v>
      </c>
      <c r="M8" s="93"/>
      <c r="N8" s="93"/>
      <c r="O8" s="93">
        <v>33663195.16</v>
      </c>
      <c r="P8" s="93">
        <v>17096710</v>
      </c>
      <c r="Q8" s="93"/>
      <c r="R8" s="93"/>
      <c r="S8" s="93">
        <v>16566485.16</v>
      </c>
    </row>
    <row r="9" ht="31.4" customHeight="1" spans="1:19">
      <c r="A9" s="139" t="s">
        <v>47</v>
      </c>
      <c r="B9" s="139" t="s">
        <v>46</v>
      </c>
      <c r="C9" s="23">
        <v>179488151.9</v>
      </c>
      <c r="D9" s="131">
        <v>145824956.74</v>
      </c>
      <c r="E9" s="93">
        <v>138524956.74</v>
      </c>
      <c r="F9" s="93"/>
      <c r="G9" s="93"/>
      <c r="H9" s="93"/>
      <c r="I9" s="93">
        <v>7300000</v>
      </c>
      <c r="J9" s="93"/>
      <c r="K9" s="93"/>
      <c r="L9" s="93">
        <v>7300000</v>
      </c>
      <c r="M9" s="93"/>
      <c r="N9" s="93"/>
      <c r="O9" s="93">
        <v>33663195.16</v>
      </c>
      <c r="P9" s="93">
        <v>17096710</v>
      </c>
      <c r="Q9" s="93"/>
      <c r="R9" s="93"/>
      <c r="S9" s="93">
        <v>16566485.16</v>
      </c>
    </row>
    <row r="10" ht="16.5" customHeight="1" spans="1:19">
      <c r="A10" s="166" t="s">
        <v>31</v>
      </c>
      <c r="B10" s="167"/>
      <c r="C10" s="131">
        <v>179488151.9</v>
      </c>
      <c r="D10" s="131">
        <v>145824956.74</v>
      </c>
      <c r="E10" s="93">
        <v>138524956.74</v>
      </c>
      <c r="F10" s="93"/>
      <c r="G10" s="93"/>
      <c r="H10" s="93"/>
      <c r="I10" s="93">
        <v>7300000</v>
      </c>
      <c r="J10" s="93"/>
      <c r="K10" s="93"/>
      <c r="L10" s="93">
        <v>7300000</v>
      </c>
      <c r="M10" s="93"/>
      <c r="N10" s="93"/>
      <c r="O10" s="93">
        <v>33663195.16</v>
      </c>
      <c r="P10" s="93">
        <v>17096710</v>
      </c>
      <c r="Q10" s="93"/>
      <c r="R10" s="93"/>
      <c r="S10" s="93">
        <v>16566485.16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1388888888889" right="0.751388888888889" top="1" bottom="1" header="0.5" footer="0.5"/>
  <pageSetup paperSize="9" scale="45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6"/>
  <sheetViews>
    <sheetView showZeros="0" workbookViewId="0">
      <selection activeCell="A1" sqref="A1"/>
    </sheetView>
  </sheetViews>
  <sheetFormatPr defaultColWidth="9.13888888888889" defaultRowHeight="14.25" customHeight="1"/>
  <cols>
    <col min="1" max="1" width="12.75" customWidth="1"/>
    <col min="2" max="2" width="31.3796296296296" customWidth="1"/>
    <col min="3" max="3" width="13.5" customWidth="1"/>
    <col min="4" max="4" width="14.75" customWidth="1"/>
    <col min="5" max="5" width="15.75" customWidth="1"/>
    <col min="6" max="6" width="14.1296296296296" customWidth="1"/>
    <col min="7" max="7" width="16.3796296296296" customWidth="1"/>
    <col min="8" max="8" width="16.6296296296296" customWidth="1"/>
    <col min="9" max="9" width="19" customWidth="1"/>
    <col min="10" max="10" width="15.1296296296296" customWidth="1"/>
    <col min="11" max="11" width="13.6296296296296" customWidth="1"/>
    <col min="12" max="12" width="12.75" customWidth="1"/>
    <col min="13" max="13" width="14" customWidth="1"/>
    <col min="14" max="14" width="17.75" customWidth="1"/>
    <col min="15" max="15" width="17" customWidth="1"/>
  </cols>
  <sheetData>
    <row r="1" ht="24" customHeight="1" spans="1:15">
      <c r="A1" s="1" t="s">
        <v>0</v>
      </c>
      <c r="O1" s="57" t="s">
        <v>48</v>
      </c>
    </row>
    <row r="2" ht="28.5" customHeight="1" spans="1:15">
      <c r="A2" s="28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5" customHeight="1" spans="1:15">
      <c r="A3" s="108" t="str">
        <f>"单位名称："&amp;"云南省公安厅水上巡逻总队"</f>
        <v>单位名称：云南省公安厅水上巡逻总队</v>
      </c>
      <c r="B3" s="109"/>
      <c r="C3" s="60"/>
      <c r="D3" s="60"/>
      <c r="E3" s="60"/>
      <c r="F3" s="60"/>
      <c r="G3" s="7"/>
      <c r="H3" s="60"/>
      <c r="I3" s="60"/>
      <c r="J3" s="7"/>
      <c r="K3" s="60"/>
      <c r="L3" s="60"/>
      <c r="M3" s="7"/>
      <c r="N3" s="7"/>
      <c r="O3" s="110" t="s">
        <v>3</v>
      </c>
    </row>
    <row r="4" ht="18.75" customHeight="1" spans="1:15">
      <c r="A4" s="10" t="s">
        <v>50</v>
      </c>
      <c r="B4" s="10" t="s">
        <v>51</v>
      </c>
      <c r="C4" s="16" t="s">
        <v>31</v>
      </c>
      <c r="D4" s="63" t="s">
        <v>34</v>
      </c>
      <c r="E4" s="63"/>
      <c r="F4" s="63"/>
      <c r="G4" s="156" t="s">
        <v>35</v>
      </c>
      <c r="H4" s="10" t="s">
        <v>36</v>
      </c>
      <c r="I4" s="10" t="s">
        <v>52</v>
      </c>
      <c r="J4" s="11" t="s">
        <v>53</v>
      </c>
      <c r="K4" s="71" t="s">
        <v>54</v>
      </c>
      <c r="L4" s="71" t="s">
        <v>55</v>
      </c>
      <c r="M4" s="71" t="s">
        <v>56</v>
      </c>
      <c r="N4" s="71" t="s">
        <v>57</v>
      </c>
      <c r="O4" s="88" t="s">
        <v>58</v>
      </c>
    </row>
    <row r="5" ht="30" customHeight="1" spans="1:15">
      <c r="A5" s="19"/>
      <c r="B5" s="19"/>
      <c r="C5" s="19"/>
      <c r="D5" s="63" t="s">
        <v>33</v>
      </c>
      <c r="E5" s="63" t="s">
        <v>59</v>
      </c>
      <c r="F5" s="63" t="s">
        <v>60</v>
      </c>
      <c r="G5" s="19"/>
      <c r="H5" s="19"/>
      <c r="I5" s="19"/>
      <c r="J5" s="63" t="s">
        <v>33</v>
      </c>
      <c r="K5" s="92" t="s">
        <v>54</v>
      </c>
      <c r="L5" s="92" t="s">
        <v>55</v>
      </c>
      <c r="M5" s="92" t="s">
        <v>56</v>
      </c>
      <c r="N5" s="92" t="s">
        <v>57</v>
      </c>
      <c r="O5" s="92" t="s">
        <v>58</v>
      </c>
    </row>
    <row r="6" ht="16.5" customHeight="1" spans="1:15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3">
        <v>7</v>
      </c>
      <c r="H6" s="49">
        <v>8</v>
      </c>
      <c r="I6" s="49">
        <v>9</v>
      </c>
      <c r="J6" s="49">
        <v>10</v>
      </c>
      <c r="K6" s="49">
        <v>11</v>
      </c>
      <c r="L6" s="49">
        <v>12</v>
      </c>
      <c r="M6" s="49">
        <v>13</v>
      </c>
      <c r="N6" s="49">
        <v>14</v>
      </c>
      <c r="O6" s="63">
        <v>15</v>
      </c>
    </row>
    <row r="7" ht="20.25" customHeight="1" spans="1:15">
      <c r="A7" s="30" t="s">
        <v>61</v>
      </c>
      <c r="B7" s="30" t="s">
        <v>62</v>
      </c>
      <c r="C7" s="131">
        <v>150423646.41</v>
      </c>
      <c r="D7" s="131">
        <v>126557161.25</v>
      </c>
      <c r="E7" s="131">
        <v>78460451.25</v>
      </c>
      <c r="F7" s="131">
        <v>48096710</v>
      </c>
      <c r="G7" s="93"/>
      <c r="H7" s="131"/>
      <c r="I7" s="131"/>
      <c r="J7" s="131">
        <v>23866485.16</v>
      </c>
      <c r="K7" s="131"/>
      <c r="L7" s="131"/>
      <c r="M7" s="93">
        <v>13570000</v>
      </c>
      <c r="N7" s="131"/>
      <c r="O7" s="131">
        <v>10296485.16</v>
      </c>
    </row>
    <row r="8" ht="20.25" customHeight="1" spans="1:15">
      <c r="A8" s="139" t="s">
        <v>63</v>
      </c>
      <c r="B8" s="139" t="s">
        <v>64</v>
      </c>
      <c r="C8" s="131">
        <v>150423646.41</v>
      </c>
      <c r="D8" s="131">
        <v>126557161.25</v>
      </c>
      <c r="E8" s="131">
        <v>78460451.25</v>
      </c>
      <c r="F8" s="131">
        <v>48096710</v>
      </c>
      <c r="G8" s="93"/>
      <c r="H8" s="131"/>
      <c r="I8" s="131"/>
      <c r="J8" s="131">
        <v>23866485.16</v>
      </c>
      <c r="K8" s="131"/>
      <c r="L8" s="131"/>
      <c r="M8" s="93">
        <v>13570000</v>
      </c>
      <c r="N8" s="131"/>
      <c r="O8" s="131">
        <v>10296485.16</v>
      </c>
    </row>
    <row r="9" ht="20.25" customHeight="1" spans="1:15">
      <c r="A9" s="140" t="s">
        <v>65</v>
      </c>
      <c r="B9" s="140" t="s">
        <v>66</v>
      </c>
      <c r="C9" s="131">
        <v>75474149.49</v>
      </c>
      <c r="D9" s="131">
        <v>75474149.49</v>
      </c>
      <c r="E9" s="131">
        <v>75474149.49</v>
      </c>
      <c r="F9" s="131"/>
      <c r="G9" s="93"/>
      <c r="H9" s="131"/>
      <c r="I9" s="131"/>
      <c r="J9" s="131"/>
      <c r="K9" s="131"/>
      <c r="L9" s="131"/>
      <c r="M9" s="93"/>
      <c r="N9" s="131"/>
      <c r="O9" s="131"/>
    </row>
    <row r="10" ht="20.25" customHeight="1" spans="1:15">
      <c r="A10" s="140" t="s">
        <v>67</v>
      </c>
      <c r="B10" s="140" t="s">
        <v>68</v>
      </c>
      <c r="C10" s="131">
        <v>71963195.16</v>
      </c>
      <c r="D10" s="131">
        <v>48096710</v>
      </c>
      <c r="E10" s="131"/>
      <c r="F10" s="131">
        <v>48096710</v>
      </c>
      <c r="G10" s="93"/>
      <c r="H10" s="131"/>
      <c r="I10" s="131"/>
      <c r="J10" s="131">
        <v>23866485.16</v>
      </c>
      <c r="K10" s="131"/>
      <c r="L10" s="131"/>
      <c r="M10" s="93">
        <v>13570000</v>
      </c>
      <c r="N10" s="131"/>
      <c r="O10" s="131">
        <v>10296485.16</v>
      </c>
    </row>
    <row r="11" ht="20.25" customHeight="1" spans="1:15">
      <c r="A11" s="140" t="s">
        <v>69</v>
      </c>
      <c r="B11" s="140" t="s">
        <v>70</v>
      </c>
      <c r="C11" s="131">
        <v>2986301.76</v>
      </c>
      <c r="D11" s="131">
        <v>2986301.76</v>
      </c>
      <c r="E11" s="131">
        <v>2986301.76</v>
      </c>
      <c r="F11" s="131"/>
      <c r="G11" s="93"/>
      <c r="H11" s="131"/>
      <c r="I11" s="131"/>
      <c r="J11" s="131"/>
      <c r="K11" s="131"/>
      <c r="L11" s="131"/>
      <c r="M11" s="93"/>
      <c r="N11" s="131"/>
      <c r="O11" s="131"/>
    </row>
    <row r="12" ht="20.25" customHeight="1" spans="1:15">
      <c r="A12" s="30" t="s">
        <v>71</v>
      </c>
      <c r="B12" s="30" t="s">
        <v>72</v>
      </c>
      <c r="C12" s="131">
        <v>7961508.03</v>
      </c>
      <c r="D12" s="131">
        <v>7961508.03</v>
      </c>
      <c r="E12" s="131">
        <v>7961508.03</v>
      </c>
      <c r="F12" s="131"/>
      <c r="G12" s="93"/>
      <c r="H12" s="131"/>
      <c r="I12" s="131"/>
      <c r="J12" s="131"/>
      <c r="K12" s="131"/>
      <c r="L12" s="131"/>
      <c r="M12" s="93"/>
      <c r="N12" s="131"/>
      <c r="O12" s="131"/>
    </row>
    <row r="13" ht="20.25" customHeight="1" spans="1:15">
      <c r="A13" s="139" t="s">
        <v>73</v>
      </c>
      <c r="B13" s="139" t="s">
        <v>74</v>
      </c>
      <c r="C13" s="131">
        <v>7867606.99</v>
      </c>
      <c r="D13" s="131">
        <v>7867606.99</v>
      </c>
      <c r="E13" s="131">
        <v>7867606.99</v>
      </c>
      <c r="F13" s="131"/>
      <c r="G13" s="93"/>
      <c r="H13" s="131"/>
      <c r="I13" s="131"/>
      <c r="J13" s="131"/>
      <c r="K13" s="131"/>
      <c r="L13" s="131"/>
      <c r="M13" s="93"/>
      <c r="N13" s="131"/>
      <c r="O13" s="131"/>
    </row>
    <row r="14" ht="20.25" customHeight="1" spans="1:15">
      <c r="A14" s="140" t="s">
        <v>75</v>
      </c>
      <c r="B14" s="140" t="s">
        <v>76</v>
      </c>
      <c r="C14" s="131">
        <v>7867606.99</v>
      </c>
      <c r="D14" s="131">
        <v>7867606.99</v>
      </c>
      <c r="E14" s="131">
        <v>7867606.99</v>
      </c>
      <c r="F14" s="131"/>
      <c r="G14" s="93"/>
      <c r="H14" s="131"/>
      <c r="I14" s="131"/>
      <c r="J14" s="131"/>
      <c r="K14" s="131"/>
      <c r="L14" s="131"/>
      <c r="M14" s="93"/>
      <c r="N14" s="131"/>
      <c r="O14" s="131"/>
    </row>
    <row r="15" ht="20.25" customHeight="1" spans="1:15">
      <c r="A15" s="139" t="s">
        <v>77</v>
      </c>
      <c r="B15" s="139" t="s">
        <v>78</v>
      </c>
      <c r="C15" s="131">
        <v>93901.04</v>
      </c>
      <c r="D15" s="131">
        <v>93901.04</v>
      </c>
      <c r="E15" s="131">
        <v>93901.04</v>
      </c>
      <c r="F15" s="131"/>
      <c r="G15" s="93"/>
      <c r="H15" s="131"/>
      <c r="I15" s="131"/>
      <c r="J15" s="131"/>
      <c r="K15" s="131"/>
      <c r="L15" s="131"/>
      <c r="M15" s="93"/>
      <c r="N15" s="131"/>
      <c r="O15" s="131"/>
    </row>
    <row r="16" ht="20.25" customHeight="1" spans="1:15">
      <c r="A16" s="140" t="s">
        <v>79</v>
      </c>
      <c r="B16" s="140" t="s">
        <v>78</v>
      </c>
      <c r="C16" s="131">
        <v>93901.04</v>
      </c>
      <c r="D16" s="131">
        <v>93901.04</v>
      </c>
      <c r="E16" s="131">
        <v>93901.04</v>
      </c>
      <c r="F16" s="131"/>
      <c r="G16" s="93"/>
      <c r="H16" s="131"/>
      <c r="I16" s="131"/>
      <c r="J16" s="131"/>
      <c r="K16" s="131"/>
      <c r="L16" s="131"/>
      <c r="M16" s="93"/>
      <c r="N16" s="131"/>
      <c r="O16" s="131"/>
    </row>
    <row r="17" ht="20.25" customHeight="1" spans="1:15">
      <c r="A17" s="30" t="s">
        <v>80</v>
      </c>
      <c r="B17" s="30" t="s">
        <v>81</v>
      </c>
      <c r="C17" s="131">
        <v>7515521.06</v>
      </c>
      <c r="D17" s="131">
        <v>7515521.06</v>
      </c>
      <c r="E17" s="131">
        <v>7515521.06</v>
      </c>
      <c r="F17" s="131"/>
      <c r="G17" s="93"/>
      <c r="H17" s="131"/>
      <c r="I17" s="131"/>
      <c r="J17" s="131"/>
      <c r="K17" s="131"/>
      <c r="L17" s="131"/>
      <c r="M17" s="93"/>
      <c r="N17" s="131"/>
      <c r="O17" s="131"/>
    </row>
    <row r="18" ht="20.25" customHeight="1" spans="1:15">
      <c r="A18" s="139" t="s">
        <v>82</v>
      </c>
      <c r="B18" s="139" t="s">
        <v>83</v>
      </c>
      <c r="C18" s="131">
        <v>7515521.06</v>
      </c>
      <c r="D18" s="131">
        <v>7515521.06</v>
      </c>
      <c r="E18" s="131">
        <v>7515521.06</v>
      </c>
      <c r="F18" s="131"/>
      <c r="G18" s="93"/>
      <c r="H18" s="131"/>
      <c r="I18" s="131"/>
      <c r="J18" s="131"/>
      <c r="K18" s="131"/>
      <c r="L18" s="131"/>
      <c r="M18" s="93"/>
      <c r="N18" s="131"/>
      <c r="O18" s="131"/>
    </row>
    <row r="19" ht="20.25" customHeight="1" spans="1:15">
      <c r="A19" s="140" t="s">
        <v>84</v>
      </c>
      <c r="B19" s="140" t="s">
        <v>85</v>
      </c>
      <c r="C19" s="131">
        <v>4668682.83</v>
      </c>
      <c r="D19" s="131">
        <v>4668682.83</v>
      </c>
      <c r="E19" s="131">
        <v>4668682.83</v>
      </c>
      <c r="F19" s="131"/>
      <c r="G19" s="93"/>
      <c r="H19" s="131"/>
      <c r="I19" s="131"/>
      <c r="J19" s="131"/>
      <c r="K19" s="131"/>
      <c r="L19" s="131"/>
      <c r="M19" s="93"/>
      <c r="N19" s="131"/>
      <c r="O19" s="131"/>
    </row>
    <row r="20" ht="20.25" customHeight="1" spans="1:15">
      <c r="A20" s="140" t="s">
        <v>86</v>
      </c>
      <c r="B20" s="140" t="s">
        <v>87</v>
      </c>
      <c r="C20" s="131">
        <v>248571.54</v>
      </c>
      <c r="D20" s="131">
        <v>248571.54</v>
      </c>
      <c r="E20" s="131">
        <v>248571.54</v>
      </c>
      <c r="F20" s="131"/>
      <c r="G20" s="93"/>
      <c r="H20" s="131"/>
      <c r="I20" s="131"/>
      <c r="J20" s="131"/>
      <c r="K20" s="131"/>
      <c r="L20" s="131"/>
      <c r="M20" s="93"/>
      <c r="N20" s="131"/>
      <c r="O20" s="131"/>
    </row>
    <row r="21" ht="20.25" customHeight="1" spans="1:15">
      <c r="A21" s="140" t="s">
        <v>88</v>
      </c>
      <c r="B21" s="140" t="s">
        <v>89</v>
      </c>
      <c r="C21" s="131">
        <v>2458627.19</v>
      </c>
      <c r="D21" s="131">
        <v>2458627.19</v>
      </c>
      <c r="E21" s="131">
        <v>2458627.19</v>
      </c>
      <c r="F21" s="131"/>
      <c r="G21" s="93"/>
      <c r="H21" s="131"/>
      <c r="I21" s="131"/>
      <c r="J21" s="131"/>
      <c r="K21" s="131"/>
      <c r="L21" s="131"/>
      <c r="M21" s="93"/>
      <c r="N21" s="131"/>
      <c r="O21" s="131"/>
    </row>
    <row r="22" ht="20.25" customHeight="1" spans="1:15">
      <c r="A22" s="140" t="s">
        <v>90</v>
      </c>
      <c r="B22" s="140" t="s">
        <v>91</v>
      </c>
      <c r="C22" s="131">
        <v>139639.5</v>
      </c>
      <c r="D22" s="131">
        <v>139639.5</v>
      </c>
      <c r="E22" s="131">
        <v>139639.5</v>
      </c>
      <c r="F22" s="131"/>
      <c r="G22" s="93"/>
      <c r="H22" s="131"/>
      <c r="I22" s="131"/>
      <c r="J22" s="131"/>
      <c r="K22" s="131"/>
      <c r="L22" s="131"/>
      <c r="M22" s="93"/>
      <c r="N22" s="131"/>
      <c r="O22" s="131"/>
    </row>
    <row r="23" ht="20.25" customHeight="1" spans="1:15">
      <c r="A23" s="30" t="s">
        <v>92</v>
      </c>
      <c r="B23" s="30" t="s">
        <v>93</v>
      </c>
      <c r="C23" s="131">
        <v>13587476.4</v>
      </c>
      <c r="D23" s="131">
        <v>13587476.4</v>
      </c>
      <c r="E23" s="131">
        <v>13587476.4</v>
      </c>
      <c r="F23" s="131"/>
      <c r="G23" s="93"/>
      <c r="H23" s="131"/>
      <c r="I23" s="131"/>
      <c r="J23" s="131"/>
      <c r="K23" s="131"/>
      <c r="L23" s="131"/>
      <c r="M23" s="93"/>
      <c r="N23" s="131"/>
      <c r="O23" s="131"/>
    </row>
    <row r="24" ht="20.25" customHeight="1" spans="1:15">
      <c r="A24" s="139" t="s">
        <v>94</v>
      </c>
      <c r="B24" s="139" t="s">
        <v>95</v>
      </c>
      <c r="C24" s="131">
        <v>13587476.4</v>
      </c>
      <c r="D24" s="131">
        <v>13587476.4</v>
      </c>
      <c r="E24" s="131">
        <v>13587476.4</v>
      </c>
      <c r="F24" s="131"/>
      <c r="G24" s="93"/>
      <c r="H24" s="131"/>
      <c r="I24" s="131"/>
      <c r="J24" s="131"/>
      <c r="K24" s="131"/>
      <c r="L24" s="131"/>
      <c r="M24" s="93"/>
      <c r="N24" s="131"/>
      <c r="O24" s="131"/>
    </row>
    <row r="25" ht="20.25" customHeight="1" spans="1:15">
      <c r="A25" s="140" t="s">
        <v>96</v>
      </c>
      <c r="B25" s="140" t="s">
        <v>97</v>
      </c>
      <c r="C25" s="131">
        <v>13587476.4</v>
      </c>
      <c r="D25" s="131">
        <v>13587476.4</v>
      </c>
      <c r="E25" s="131">
        <v>13587476.4</v>
      </c>
      <c r="F25" s="131"/>
      <c r="G25" s="93"/>
      <c r="H25" s="131"/>
      <c r="I25" s="131"/>
      <c r="J25" s="131"/>
      <c r="K25" s="131"/>
      <c r="L25" s="131"/>
      <c r="M25" s="93"/>
      <c r="N25" s="131"/>
      <c r="O25" s="131"/>
    </row>
    <row r="26" ht="17.25" customHeight="1" spans="1:15">
      <c r="A26" s="111" t="s">
        <v>98</v>
      </c>
      <c r="B26" s="112" t="s">
        <v>98</v>
      </c>
      <c r="C26" s="131">
        <v>179488151.9</v>
      </c>
      <c r="D26" s="131">
        <v>155621666.74</v>
      </c>
      <c r="E26" s="131">
        <v>107524956.74</v>
      </c>
      <c r="F26" s="131">
        <v>48096710</v>
      </c>
      <c r="G26" s="93"/>
      <c r="H26" s="131"/>
      <c r="I26" s="131"/>
      <c r="J26" s="131">
        <v>23866485.16</v>
      </c>
      <c r="K26" s="131"/>
      <c r="L26" s="131"/>
      <c r="M26" s="93">
        <v>13570000</v>
      </c>
      <c r="N26" s="131"/>
      <c r="O26" s="131">
        <v>10296485.16</v>
      </c>
    </row>
  </sheetData>
  <mergeCells count="11">
    <mergeCell ref="A2:O2"/>
    <mergeCell ref="A3:L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ageMargins left="0.751388888888889" right="0.751388888888889" top="1" bottom="1" header="0.5" footer="0.5"/>
  <pageSetup paperSize="9" scale="54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B9" sqref="B9"/>
    </sheetView>
  </sheetViews>
  <sheetFormatPr defaultColWidth="9.13888888888889" defaultRowHeight="14.25" customHeight="1" outlineLevelCol="3"/>
  <cols>
    <col min="1" max="1" width="34.6296296296296" customWidth="1"/>
    <col min="2" max="2" width="41.8796296296296" customWidth="1"/>
    <col min="3" max="3" width="40.75" customWidth="1"/>
    <col min="4" max="4" width="32.75" customWidth="1"/>
  </cols>
  <sheetData>
    <row r="1" ht="24" customHeight="1" spans="1:4">
      <c r="A1" s="1" t="s">
        <v>0</v>
      </c>
      <c r="D1" s="106" t="s">
        <v>99</v>
      </c>
    </row>
    <row r="2" ht="31.5" customHeight="1" spans="1:4">
      <c r="A2" s="46" t="s">
        <v>100</v>
      </c>
      <c r="B2" s="143"/>
      <c r="C2" s="143"/>
      <c r="D2" s="143"/>
    </row>
    <row r="3" ht="17.25" customHeight="1" spans="1:4">
      <c r="A3" s="5" t="str">
        <f>"单位名称："&amp;"云南省公安厅水上巡逻总队"</f>
        <v>单位名称：云南省公安厅水上巡逻总队</v>
      </c>
      <c r="B3" s="144"/>
      <c r="C3" s="144"/>
      <c r="D3" s="107" t="s">
        <v>3</v>
      </c>
    </row>
    <row r="4" ht="24.65" customHeight="1" spans="1:4">
      <c r="A4" s="11" t="s">
        <v>4</v>
      </c>
      <c r="B4" s="13"/>
      <c r="C4" s="11" t="s">
        <v>5</v>
      </c>
      <c r="D4" s="13"/>
    </row>
    <row r="5" ht="15.65" customHeight="1" spans="1:4">
      <c r="A5" s="16" t="s">
        <v>6</v>
      </c>
      <c r="B5" s="145" t="s">
        <v>7</v>
      </c>
      <c r="C5" s="16" t="s">
        <v>101</v>
      </c>
      <c r="D5" s="145" t="s">
        <v>7</v>
      </c>
    </row>
    <row r="6" ht="14.15" customHeight="1" spans="1:4">
      <c r="A6" s="19"/>
      <c r="B6" s="18"/>
      <c r="C6" s="19"/>
      <c r="D6" s="18"/>
    </row>
    <row r="7" ht="29.15" customHeight="1" spans="1:4">
      <c r="A7" s="146" t="s">
        <v>102</v>
      </c>
      <c r="B7" s="147">
        <v>138524956.74</v>
      </c>
      <c r="C7" s="148" t="s">
        <v>103</v>
      </c>
      <c r="D7" s="147">
        <v>155621666.74</v>
      </c>
    </row>
    <row r="8" ht="29.15" customHeight="1" spans="1:4">
      <c r="A8" s="149" t="s">
        <v>104</v>
      </c>
      <c r="B8" s="93">
        <v>138524956.74</v>
      </c>
      <c r="C8" s="24" t="str">
        <f>"（一）"&amp;"公共安全支出"</f>
        <v>（一）公共安全支出</v>
      </c>
      <c r="D8" s="93">
        <v>126557161.25</v>
      </c>
    </row>
    <row r="9" ht="29.15" customHeight="1" spans="1:4">
      <c r="A9" s="149" t="s">
        <v>105</v>
      </c>
      <c r="B9" s="93"/>
      <c r="C9" s="24" t="str">
        <f>"（二）"&amp;"社会保障和就业支出"</f>
        <v>（二）社会保障和就业支出</v>
      </c>
      <c r="D9" s="93">
        <v>7961508.03</v>
      </c>
    </row>
    <row r="10" ht="29.15" customHeight="1" spans="1:4">
      <c r="A10" s="149" t="s">
        <v>106</v>
      </c>
      <c r="B10" s="93"/>
      <c r="C10" s="24" t="str">
        <f>"（三）"&amp;"卫生健康支出"</f>
        <v>（三）卫生健康支出</v>
      </c>
      <c r="D10" s="93">
        <v>7515521.06</v>
      </c>
    </row>
    <row r="11" ht="29.15" customHeight="1" spans="1:4">
      <c r="A11" s="150" t="s">
        <v>107</v>
      </c>
      <c r="B11" s="151">
        <v>17096710</v>
      </c>
      <c r="C11" s="24" t="str">
        <f>"（四）"&amp;"住房保障支出"</f>
        <v>（四）住房保障支出</v>
      </c>
      <c r="D11" s="93">
        <v>13587476.4</v>
      </c>
    </row>
    <row r="12" ht="29.15" customHeight="1" spans="1:4">
      <c r="A12" s="149" t="s">
        <v>104</v>
      </c>
      <c r="B12" s="131">
        <v>17096710</v>
      </c>
      <c r="C12" s="152"/>
      <c r="D12" s="151"/>
    </row>
    <row r="13" ht="29.15" customHeight="1" spans="1:4">
      <c r="A13" s="153" t="s">
        <v>105</v>
      </c>
      <c r="B13" s="131"/>
      <c r="C13" s="152"/>
      <c r="D13" s="151"/>
    </row>
    <row r="14" ht="29.15" customHeight="1" spans="1:4">
      <c r="A14" s="153" t="s">
        <v>106</v>
      </c>
      <c r="B14" s="151"/>
      <c r="C14" s="152"/>
      <c r="D14" s="151"/>
    </row>
    <row r="15" ht="29.15" customHeight="1" spans="1:4">
      <c r="A15" s="154"/>
      <c r="B15" s="151"/>
      <c r="C15" s="155" t="s">
        <v>108</v>
      </c>
      <c r="D15" s="151"/>
    </row>
    <row r="16" ht="29.15" customHeight="1" spans="1:4">
      <c r="A16" s="154" t="s">
        <v>109</v>
      </c>
      <c r="B16" s="151">
        <v>155621666.74</v>
      </c>
      <c r="C16" s="152" t="s">
        <v>26</v>
      </c>
      <c r="D16" s="151">
        <v>155621666.74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1388888888889" right="0.751388888888889" top="1" bottom="1" header="0.5" footer="0.5"/>
  <pageSetup paperSize="9" scale="88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6"/>
  <sheetViews>
    <sheetView showZeros="0" workbookViewId="0">
      <selection activeCell="A1" sqref="A1"/>
    </sheetView>
  </sheetViews>
  <sheetFormatPr defaultColWidth="9.13888888888889" defaultRowHeight="14.25" customHeight="1" outlineLevelCol="6"/>
  <cols>
    <col min="1" max="1" width="20.1388888888889" customWidth="1"/>
    <col min="2" max="2" width="33.75" customWidth="1"/>
    <col min="3" max="3" width="21.6296296296296" customWidth="1"/>
    <col min="4" max="4" width="22" customWidth="1"/>
    <col min="5" max="5" width="22.6296296296296" customWidth="1"/>
    <col min="6" max="6" width="18.75" customWidth="1"/>
    <col min="7" max="7" width="19.5" customWidth="1"/>
  </cols>
  <sheetData>
    <row r="1" ht="30" customHeight="1" spans="1:7">
      <c r="A1" s="1" t="s">
        <v>0</v>
      </c>
      <c r="D1" s="121"/>
      <c r="F1" s="57"/>
      <c r="G1" s="57" t="s">
        <v>110</v>
      </c>
    </row>
    <row r="2" ht="39" customHeight="1" spans="1:7">
      <c r="A2" s="4" t="s">
        <v>111</v>
      </c>
      <c r="B2" s="4"/>
      <c r="C2" s="4"/>
      <c r="D2" s="4"/>
      <c r="E2" s="4"/>
      <c r="F2" s="4"/>
      <c r="G2" s="4"/>
    </row>
    <row r="3" ht="18" customHeight="1" spans="1:7">
      <c r="A3" s="5" t="str">
        <f>"单位名称："&amp;"云南省公安厅水上巡逻总队"</f>
        <v>单位名称：云南省公安厅水上巡逻总队</v>
      </c>
      <c r="F3" s="110"/>
      <c r="G3" s="110" t="s">
        <v>3</v>
      </c>
    </row>
    <row r="4" ht="20.25" customHeight="1" spans="1:7">
      <c r="A4" s="133" t="s">
        <v>112</v>
      </c>
      <c r="B4" s="134"/>
      <c r="C4" s="135" t="s">
        <v>31</v>
      </c>
      <c r="D4" s="12" t="s">
        <v>59</v>
      </c>
      <c r="E4" s="12"/>
      <c r="F4" s="13"/>
      <c r="G4" s="135" t="s">
        <v>60</v>
      </c>
    </row>
    <row r="5" ht="20.25" customHeight="1" spans="1:7">
      <c r="A5" s="136" t="s">
        <v>50</v>
      </c>
      <c r="B5" s="137" t="s">
        <v>51</v>
      </c>
      <c r="C5" s="95"/>
      <c r="D5" s="95" t="s">
        <v>33</v>
      </c>
      <c r="E5" s="95" t="s">
        <v>113</v>
      </c>
      <c r="F5" s="95" t="s">
        <v>114</v>
      </c>
      <c r="G5" s="95"/>
    </row>
    <row r="6" ht="13.5" customHeight="1" spans="1:7">
      <c r="A6" s="138" t="s">
        <v>115</v>
      </c>
      <c r="B6" s="138" t="s">
        <v>116</v>
      </c>
      <c r="C6" s="138" t="s">
        <v>117</v>
      </c>
      <c r="D6" s="63"/>
      <c r="E6" s="138" t="s">
        <v>118</v>
      </c>
      <c r="F6" s="138" t="s">
        <v>119</v>
      </c>
      <c r="G6" s="138" t="s">
        <v>120</v>
      </c>
    </row>
    <row r="7" ht="18" customHeight="1" spans="1:7">
      <c r="A7" s="30" t="s">
        <v>61</v>
      </c>
      <c r="B7" s="30" t="s">
        <v>62</v>
      </c>
      <c r="C7" s="23">
        <v>109460451.25</v>
      </c>
      <c r="D7" s="23">
        <v>78460451.25</v>
      </c>
      <c r="E7" s="23">
        <v>64626898.5</v>
      </c>
      <c r="F7" s="23">
        <v>13833552.75</v>
      </c>
      <c r="G7" s="23">
        <v>31000000</v>
      </c>
    </row>
    <row r="8" ht="18" customHeight="1" spans="1:7">
      <c r="A8" s="30" t="s">
        <v>63</v>
      </c>
      <c r="B8" s="139" t="s">
        <v>64</v>
      </c>
      <c r="C8" s="23">
        <v>109460451.25</v>
      </c>
      <c r="D8" s="23">
        <v>78460451.25</v>
      </c>
      <c r="E8" s="23">
        <v>64626898.5</v>
      </c>
      <c r="F8" s="23">
        <v>13833552.75</v>
      </c>
      <c r="G8" s="23">
        <v>31000000</v>
      </c>
    </row>
    <row r="9" ht="18" customHeight="1" spans="1:7">
      <c r="A9" s="30" t="s">
        <v>65</v>
      </c>
      <c r="B9" s="140" t="s">
        <v>66</v>
      </c>
      <c r="C9" s="23">
        <v>75474149.49</v>
      </c>
      <c r="D9" s="23">
        <v>75474149.49</v>
      </c>
      <c r="E9" s="23">
        <v>61755454.5</v>
      </c>
      <c r="F9" s="23">
        <v>13718694.99</v>
      </c>
      <c r="G9" s="23"/>
    </row>
    <row r="10" ht="18" customHeight="1" spans="1:7">
      <c r="A10" s="30" t="s">
        <v>67</v>
      </c>
      <c r="B10" s="140" t="s">
        <v>68</v>
      </c>
      <c r="C10" s="23">
        <v>31000000</v>
      </c>
      <c r="D10" s="23"/>
      <c r="E10" s="23"/>
      <c r="F10" s="23"/>
      <c r="G10" s="23">
        <v>31000000</v>
      </c>
    </row>
    <row r="11" ht="18" customHeight="1" spans="1:7">
      <c r="A11" s="30" t="s">
        <v>69</v>
      </c>
      <c r="B11" s="140" t="s">
        <v>70</v>
      </c>
      <c r="C11" s="23">
        <v>2986301.76</v>
      </c>
      <c r="D11" s="23">
        <v>2986301.76</v>
      </c>
      <c r="E11" s="23">
        <v>2871444</v>
      </c>
      <c r="F11" s="23">
        <v>114857.76</v>
      </c>
      <c r="G11" s="23"/>
    </row>
    <row r="12" ht="18" customHeight="1" spans="1:7">
      <c r="A12" s="30" t="s">
        <v>71</v>
      </c>
      <c r="B12" s="30" t="s">
        <v>72</v>
      </c>
      <c r="C12" s="23">
        <v>7961508.03</v>
      </c>
      <c r="D12" s="23">
        <v>7961508.03</v>
      </c>
      <c r="E12" s="23">
        <v>7961508.03</v>
      </c>
      <c r="F12" s="23"/>
      <c r="G12" s="23"/>
    </row>
    <row r="13" ht="18" customHeight="1" spans="1:7">
      <c r="A13" s="30" t="s">
        <v>73</v>
      </c>
      <c r="B13" s="139" t="s">
        <v>74</v>
      </c>
      <c r="C13" s="23">
        <v>7867606.99</v>
      </c>
      <c r="D13" s="23">
        <v>7867606.99</v>
      </c>
      <c r="E13" s="23">
        <v>7867606.99</v>
      </c>
      <c r="F13" s="23"/>
      <c r="G13" s="23"/>
    </row>
    <row r="14" ht="18" customHeight="1" spans="1:7">
      <c r="A14" s="30" t="s">
        <v>75</v>
      </c>
      <c r="B14" s="140" t="s">
        <v>76</v>
      </c>
      <c r="C14" s="23">
        <v>7867606.99</v>
      </c>
      <c r="D14" s="23">
        <v>7867606.99</v>
      </c>
      <c r="E14" s="23">
        <v>7867606.99</v>
      </c>
      <c r="F14" s="23"/>
      <c r="G14" s="23"/>
    </row>
    <row r="15" ht="18" customHeight="1" spans="1:7">
      <c r="A15" s="30" t="s">
        <v>77</v>
      </c>
      <c r="B15" s="139" t="s">
        <v>78</v>
      </c>
      <c r="C15" s="23">
        <v>93901.04</v>
      </c>
      <c r="D15" s="23">
        <v>93901.04</v>
      </c>
      <c r="E15" s="23">
        <v>93901.04</v>
      </c>
      <c r="F15" s="23"/>
      <c r="G15" s="23"/>
    </row>
    <row r="16" ht="18" customHeight="1" spans="1:7">
      <c r="A16" s="30" t="s">
        <v>79</v>
      </c>
      <c r="B16" s="140" t="s">
        <v>78</v>
      </c>
      <c r="C16" s="23">
        <v>93901.04</v>
      </c>
      <c r="D16" s="23">
        <v>93901.04</v>
      </c>
      <c r="E16" s="23">
        <v>93901.04</v>
      </c>
      <c r="F16" s="23"/>
      <c r="G16" s="23"/>
    </row>
    <row r="17" ht="18" customHeight="1" spans="1:7">
      <c r="A17" s="30" t="s">
        <v>80</v>
      </c>
      <c r="B17" s="30" t="s">
        <v>81</v>
      </c>
      <c r="C17" s="23">
        <v>7515521.06</v>
      </c>
      <c r="D17" s="23">
        <v>7515521.06</v>
      </c>
      <c r="E17" s="23">
        <v>7515521.06</v>
      </c>
      <c r="F17" s="23"/>
      <c r="G17" s="23"/>
    </row>
    <row r="18" ht="18" customHeight="1" spans="1:7">
      <c r="A18" s="30" t="s">
        <v>82</v>
      </c>
      <c r="B18" s="139" t="s">
        <v>83</v>
      </c>
      <c r="C18" s="23">
        <v>7515521.06</v>
      </c>
      <c r="D18" s="23">
        <v>7515521.06</v>
      </c>
      <c r="E18" s="23">
        <v>7515521.06</v>
      </c>
      <c r="F18" s="23"/>
      <c r="G18" s="23"/>
    </row>
    <row r="19" ht="18" customHeight="1" spans="1:7">
      <c r="A19" s="30" t="s">
        <v>84</v>
      </c>
      <c r="B19" s="140" t="s">
        <v>85</v>
      </c>
      <c r="C19" s="23">
        <v>4668682.83</v>
      </c>
      <c r="D19" s="23">
        <v>4668682.83</v>
      </c>
      <c r="E19" s="23">
        <v>4668682.83</v>
      </c>
      <c r="F19" s="23"/>
      <c r="G19" s="23"/>
    </row>
    <row r="20" ht="18" customHeight="1" spans="1:7">
      <c r="A20" s="30" t="s">
        <v>86</v>
      </c>
      <c r="B20" s="140" t="s">
        <v>87</v>
      </c>
      <c r="C20" s="23">
        <v>248571.54</v>
      </c>
      <c r="D20" s="23">
        <v>248571.54</v>
      </c>
      <c r="E20" s="23">
        <v>248571.54</v>
      </c>
      <c r="F20" s="23"/>
      <c r="G20" s="23"/>
    </row>
    <row r="21" ht="18" customHeight="1" spans="1:7">
      <c r="A21" s="30" t="s">
        <v>88</v>
      </c>
      <c r="B21" s="140" t="s">
        <v>89</v>
      </c>
      <c r="C21" s="23">
        <v>2458627.19</v>
      </c>
      <c r="D21" s="23">
        <v>2458627.19</v>
      </c>
      <c r="E21" s="23">
        <v>2458627.19</v>
      </c>
      <c r="F21" s="23"/>
      <c r="G21" s="23"/>
    </row>
    <row r="22" ht="18" customHeight="1" spans="1:7">
      <c r="A22" s="30" t="s">
        <v>90</v>
      </c>
      <c r="B22" s="140" t="s">
        <v>91</v>
      </c>
      <c r="C22" s="23">
        <v>139639.5</v>
      </c>
      <c r="D22" s="23">
        <v>139639.5</v>
      </c>
      <c r="E22" s="23">
        <v>139639.5</v>
      </c>
      <c r="F22" s="23"/>
      <c r="G22" s="23"/>
    </row>
    <row r="23" ht="18" customHeight="1" spans="1:7">
      <c r="A23" s="30" t="s">
        <v>92</v>
      </c>
      <c r="B23" s="30" t="s">
        <v>93</v>
      </c>
      <c r="C23" s="23">
        <v>13587476.4</v>
      </c>
      <c r="D23" s="23">
        <v>13587476.4</v>
      </c>
      <c r="E23" s="23">
        <v>13587476.4</v>
      </c>
      <c r="F23" s="23"/>
      <c r="G23" s="23"/>
    </row>
    <row r="24" ht="18" customHeight="1" spans="1:7">
      <c r="A24" s="30" t="s">
        <v>94</v>
      </c>
      <c r="B24" s="139" t="s">
        <v>95</v>
      </c>
      <c r="C24" s="23">
        <v>13587476.4</v>
      </c>
      <c r="D24" s="23">
        <v>13587476.4</v>
      </c>
      <c r="E24" s="23">
        <v>13587476.4</v>
      </c>
      <c r="F24" s="23"/>
      <c r="G24" s="23"/>
    </row>
    <row r="25" ht="18" customHeight="1" spans="1:7">
      <c r="A25" s="30" t="s">
        <v>96</v>
      </c>
      <c r="B25" s="140" t="s">
        <v>97</v>
      </c>
      <c r="C25" s="23">
        <v>13587476.4</v>
      </c>
      <c r="D25" s="23">
        <v>13587476.4</v>
      </c>
      <c r="E25" s="23">
        <v>13587476.4</v>
      </c>
      <c r="F25" s="23"/>
      <c r="G25" s="23"/>
    </row>
    <row r="26" ht="18" customHeight="1" spans="1:7">
      <c r="A26" s="141" t="s">
        <v>98</v>
      </c>
      <c r="B26" s="142" t="s">
        <v>98</v>
      </c>
      <c r="C26" s="23">
        <v>138524956.74</v>
      </c>
      <c r="D26" s="23">
        <v>107524956.74</v>
      </c>
      <c r="E26" s="23">
        <v>93691403.99</v>
      </c>
      <c r="F26" s="23">
        <v>13833552.75</v>
      </c>
      <c r="G26" s="23">
        <v>31000000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A1" sqref="A1"/>
    </sheetView>
  </sheetViews>
  <sheetFormatPr defaultColWidth="9.13888888888889" defaultRowHeight="14.25" customHeight="1" outlineLevelRow="6" outlineLevelCol="5"/>
  <cols>
    <col min="1" max="1" width="23.3796296296296" customWidth="1"/>
    <col min="2" max="2" width="25.1296296296296" customWidth="1"/>
    <col min="3" max="3" width="25" customWidth="1"/>
    <col min="4" max="4" width="26.25" customWidth="1"/>
    <col min="5" max="5" width="29.1296296296296" customWidth="1"/>
    <col min="6" max="6" width="27.8796296296296" customWidth="1"/>
  </cols>
  <sheetData>
    <row r="1" ht="27" customHeight="1" spans="1:6">
      <c r="A1" s="1" t="s">
        <v>0</v>
      </c>
      <c r="B1" s="127"/>
      <c r="C1" s="62"/>
      <c r="F1" s="61" t="s">
        <v>121</v>
      </c>
    </row>
    <row r="2" ht="25.5" customHeight="1" spans="1:6">
      <c r="A2" s="128" t="s">
        <v>122</v>
      </c>
      <c r="B2" s="128"/>
      <c r="C2" s="128"/>
      <c r="D2" s="128"/>
      <c r="E2" s="128"/>
      <c r="F2" s="128"/>
    </row>
    <row r="3" ht="15.75" customHeight="1" spans="1:6">
      <c r="A3" s="5" t="str">
        <f>"单位名称："&amp;"云南省公安厅水上巡逻总队"</f>
        <v>单位名称：云南省公安厅水上巡逻总队</v>
      </c>
      <c r="B3" s="127"/>
      <c r="C3" s="62"/>
      <c r="F3" s="61" t="s">
        <v>123</v>
      </c>
    </row>
    <row r="4" ht="19.5" customHeight="1" spans="1:6">
      <c r="A4" s="10" t="s">
        <v>124</v>
      </c>
      <c r="B4" s="16" t="s">
        <v>125</v>
      </c>
      <c r="C4" s="11" t="s">
        <v>126</v>
      </c>
      <c r="D4" s="12"/>
      <c r="E4" s="13"/>
      <c r="F4" s="16" t="s">
        <v>127</v>
      </c>
    </row>
    <row r="5" ht="19.5" customHeight="1" spans="1:6">
      <c r="A5" s="18"/>
      <c r="B5" s="19"/>
      <c r="C5" s="63" t="s">
        <v>33</v>
      </c>
      <c r="D5" s="63" t="s">
        <v>128</v>
      </c>
      <c r="E5" s="63" t="s">
        <v>129</v>
      </c>
      <c r="F5" s="19"/>
    </row>
    <row r="6" ht="18.75" customHeight="1" spans="1:6">
      <c r="A6" s="129">
        <v>1</v>
      </c>
      <c r="B6" s="129">
        <v>2</v>
      </c>
      <c r="C6" s="130">
        <v>3</v>
      </c>
      <c r="D6" s="129">
        <v>4</v>
      </c>
      <c r="E6" s="129">
        <v>5</v>
      </c>
      <c r="F6" s="129">
        <v>6</v>
      </c>
    </row>
    <row r="7" ht="18.75" customHeight="1" spans="1:6">
      <c r="A7" s="131">
        <v>1110500</v>
      </c>
      <c r="B7" s="131">
        <v>1000000</v>
      </c>
      <c r="C7" s="132">
        <v>60500</v>
      </c>
      <c r="D7" s="131"/>
      <c r="E7" s="131">
        <v>60500</v>
      </c>
      <c r="F7" s="131">
        <v>50000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1388888888889" right="0.751388888888889" top="1" bottom="1" header="0.5" footer="0.5"/>
  <pageSetup paperSize="9" scale="84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56"/>
  <sheetViews>
    <sheetView showZeros="0" workbookViewId="0">
      <selection activeCell="H1" sqref="H1"/>
    </sheetView>
  </sheetViews>
  <sheetFormatPr defaultColWidth="9.13888888888889" defaultRowHeight="14.25" customHeight="1"/>
  <cols>
    <col min="1" max="1" width="25.5" customWidth="1"/>
    <col min="2" max="2" width="19" customWidth="1"/>
    <col min="3" max="3" width="17.5" customWidth="1"/>
    <col min="4" max="4" width="10.75" customWidth="1"/>
    <col min="5" max="5" width="15.6296296296296" customWidth="1"/>
    <col min="6" max="6" width="8.62962962962963" customWidth="1"/>
    <col min="7" max="7" width="18" customWidth="1"/>
    <col min="8" max="9" width="13" customWidth="1"/>
    <col min="10" max="10" width="13.6296296296296" customWidth="1"/>
    <col min="11" max="11" width="12.3796296296296" customWidth="1"/>
    <col min="12" max="12" width="13.5" customWidth="1"/>
    <col min="13" max="13" width="9.87962962962963" customWidth="1"/>
    <col min="14" max="14" width="10.5" customWidth="1"/>
    <col min="15" max="15" width="10.8796296296296" customWidth="1"/>
    <col min="16" max="16" width="12.1296296296296" customWidth="1"/>
    <col min="17" max="17" width="11.3796296296296" customWidth="1"/>
    <col min="18" max="18" width="10.6296296296296" customWidth="1"/>
    <col min="19" max="19" width="11" customWidth="1"/>
    <col min="20" max="20" width="11.75" customWidth="1"/>
    <col min="21" max="21" width="9.37962962962963" customWidth="1"/>
    <col min="22" max="22" width="11.6296296296296" customWidth="1"/>
    <col min="23" max="23" width="10.6296296296296" customWidth="1"/>
  </cols>
  <sheetData>
    <row r="1" ht="28" customHeight="1" spans="1:23">
      <c r="A1" s="1" t="s">
        <v>0</v>
      </c>
      <c r="D1" s="2"/>
      <c r="E1" s="2"/>
      <c r="F1" s="2"/>
      <c r="G1" s="2"/>
      <c r="U1" s="121"/>
      <c r="W1" s="57" t="s">
        <v>130</v>
      </c>
    </row>
    <row r="2" ht="27.75" customHeight="1" spans="1:23">
      <c r="A2" s="28" t="s">
        <v>131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5" t="str">
        <f>"单位名称："&amp;"云南省公安厅水上巡逻总队"</f>
        <v>单位名称：云南省公安厅水上巡逻总队</v>
      </c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U3" s="121"/>
      <c r="W3" s="110" t="s">
        <v>123</v>
      </c>
    </row>
    <row r="4" ht="21.75" customHeight="1" spans="1:23">
      <c r="A4" s="9" t="s">
        <v>132</v>
      </c>
      <c r="B4" s="9" t="s">
        <v>133</v>
      </c>
      <c r="C4" s="9" t="s">
        <v>134</v>
      </c>
      <c r="D4" s="10" t="s">
        <v>135</v>
      </c>
      <c r="E4" s="10" t="s">
        <v>136</v>
      </c>
      <c r="F4" s="10" t="s">
        <v>137</v>
      </c>
      <c r="G4" s="10" t="s">
        <v>138</v>
      </c>
      <c r="H4" s="63" t="s">
        <v>139</v>
      </c>
      <c r="I4" s="63"/>
      <c r="J4" s="63"/>
      <c r="K4" s="63"/>
      <c r="L4" s="117"/>
      <c r="M4" s="117"/>
      <c r="N4" s="117"/>
      <c r="O4" s="117"/>
      <c r="P4" s="117"/>
      <c r="Q4" s="48"/>
      <c r="R4" s="63"/>
      <c r="S4" s="63"/>
      <c r="T4" s="63"/>
      <c r="U4" s="63"/>
      <c r="V4" s="63"/>
      <c r="W4" s="63"/>
    </row>
    <row r="5" ht="21.75" customHeight="1" spans="1:23">
      <c r="A5" s="14"/>
      <c r="B5" s="14"/>
      <c r="C5" s="14"/>
      <c r="D5" s="15"/>
      <c r="E5" s="15"/>
      <c r="F5" s="15"/>
      <c r="G5" s="15"/>
      <c r="H5" s="63" t="s">
        <v>31</v>
      </c>
      <c r="I5" s="48" t="s">
        <v>34</v>
      </c>
      <c r="J5" s="48"/>
      <c r="K5" s="48"/>
      <c r="L5" s="117"/>
      <c r="M5" s="117"/>
      <c r="N5" s="117" t="s">
        <v>140</v>
      </c>
      <c r="O5" s="117"/>
      <c r="P5" s="117"/>
      <c r="Q5" s="48" t="s">
        <v>37</v>
      </c>
      <c r="R5" s="63" t="s">
        <v>53</v>
      </c>
      <c r="S5" s="48"/>
      <c r="T5" s="48"/>
      <c r="U5" s="48"/>
      <c r="V5" s="48"/>
      <c r="W5" s="48"/>
    </row>
    <row r="6" ht="15" customHeight="1" spans="1:23">
      <c r="A6" s="17"/>
      <c r="B6" s="17"/>
      <c r="C6" s="17"/>
      <c r="D6" s="18"/>
      <c r="E6" s="18"/>
      <c r="F6" s="18"/>
      <c r="G6" s="18"/>
      <c r="H6" s="63"/>
      <c r="I6" s="48" t="s">
        <v>141</v>
      </c>
      <c r="J6" s="48" t="s">
        <v>142</v>
      </c>
      <c r="K6" s="48" t="s">
        <v>143</v>
      </c>
      <c r="L6" s="126" t="s">
        <v>144</v>
      </c>
      <c r="M6" s="126" t="s">
        <v>145</v>
      </c>
      <c r="N6" s="126" t="s">
        <v>34</v>
      </c>
      <c r="O6" s="126" t="s">
        <v>35</v>
      </c>
      <c r="P6" s="126" t="s">
        <v>36</v>
      </c>
      <c r="Q6" s="48"/>
      <c r="R6" s="48" t="s">
        <v>33</v>
      </c>
      <c r="S6" s="48" t="s">
        <v>44</v>
      </c>
      <c r="T6" s="48" t="s">
        <v>146</v>
      </c>
      <c r="U6" s="48" t="s">
        <v>40</v>
      </c>
      <c r="V6" s="48" t="s">
        <v>41</v>
      </c>
      <c r="W6" s="48" t="s">
        <v>42</v>
      </c>
    </row>
    <row r="7" ht="27.75" customHeight="1" spans="1:23">
      <c r="A7" s="17"/>
      <c r="B7" s="17"/>
      <c r="C7" s="17"/>
      <c r="D7" s="18"/>
      <c r="E7" s="18"/>
      <c r="F7" s="18"/>
      <c r="G7" s="18"/>
      <c r="H7" s="63"/>
      <c r="I7" s="48"/>
      <c r="J7" s="48"/>
      <c r="K7" s="48"/>
      <c r="L7" s="126"/>
      <c r="M7" s="126"/>
      <c r="N7" s="126"/>
      <c r="O7" s="126"/>
      <c r="P7" s="126"/>
      <c r="Q7" s="48"/>
      <c r="R7" s="48"/>
      <c r="S7" s="48"/>
      <c r="T7" s="48"/>
      <c r="U7" s="48"/>
      <c r="V7" s="48"/>
      <c r="W7" s="48"/>
    </row>
    <row r="8" ht="15" customHeight="1" spans="1:23">
      <c r="A8" s="122">
        <v>1</v>
      </c>
      <c r="B8" s="122">
        <v>2</v>
      </c>
      <c r="C8" s="122">
        <v>3</v>
      </c>
      <c r="D8" s="122">
        <v>4</v>
      </c>
      <c r="E8" s="122">
        <v>5</v>
      </c>
      <c r="F8" s="122">
        <v>6</v>
      </c>
      <c r="G8" s="122">
        <v>7</v>
      </c>
      <c r="H8" s="122">
        <v>8</v>
      </c>
      <c r="I8" s="122">
        <v>9</v>
      </c>
      <c r="J8" s="122">
        <v>10</v>
      </c>
      <c r="K8" s="122">
        <v>11</v>
      </c>
      <c r="L8" s="122">
        <v>12</v>
      </c>
      <c r="M8" s="122">
        <v>13</v>
      </c>
      <c r="N8" s="122">
        <v>14</v>
      </c>
      <c r="O8" s="122">
        <v>15</v>
      </c>
      <c r="P8" s="122">
        <v>16</v>
      </c>
      <c r="Q8" s="122">
        <v>17</v>
      </c>
      <c r="R8" s="122">
        <v>18</v>
      </c>
      <c r="S8" s="122">
        <v>19</v>
      </c>
      <c r="T8" s="122">
        <v>20</v>
      </c>
      <c r="U8" s="122">
        <v>21</v>
      </c>
      <c r="V8" s="122">
        <v>22</v>
      </c>
      <c r="W8" s="122">
        <v>23</v>
      </c>
    </row>
    <row r="9" ht="18.75" customHeight="1" spans="1:23">
      <c r="A9" s="24" t="s">
        <v>46</v>
      </c>
      <c r="B9" s="116"/>
      <c r="C9" s="24"/>
      <c r="D9" s="24"/>
      <c r="E9" s="24"/>
      <c r="F9" s="24"/>
      <c r="G9" s="24"/>
      <c r="H9" s="23">
        <v>107524956.74</v>
      </c>
      <c r="I9" s="23">
        <v>107524956.74</v>
      </c>
      <c r="J9" s="23">
        <v>26323538.83</v>
      </c>
      <c r="K9" s="23"/>
      <c r="L9" s="23">
        <v>81201417.91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ht="31.4" customHeight="1" spans="1:23">
      <c r="A10" s="123" t="s">
        <v>46</v>
      </c>
      <c r="B10" s="116"/>
      <c r="C10" s="24"/>
      <c r="D10" s="24"/>
      <c r="E10" s="24"/>
      <c r="F10" s="24"/>
      <c r="G10" s="24"/>
      <c r="H10" s="23">
        <v>107524956.74</v>
      </c>
      <c r="I10" s="23">
        <v>107524956.74</v>
      </c>
      <c r="J10" s="23">
        <v>26323538.83</v>
      </c>
      <c r="K10" s="23"/>
      <c r="L10" s="23">
        <v>81201417.91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ht="31.4" customHeight="1" spans="1:23">
      <c r="A11" s="124" t="s">
        <v>46</v>
      </c>
      <c r="B11" s="116" t="s">
        <v>147</v>
      </c>
      <c r="C11" s="24" t="s">
        <v>148</v>
      </c>
      <c r="D11" s="24" t="s">
        <v>75</v>
      </c>
      <c r="E11" s="24" t="s">
        <v>76</v>
      </c>
      <c r="F11" s="24" t="s">
        <v>149</v>
      </c>
      <c r="G11" s="24" t="s">
        <v>150</v>
      </c>
      <c r="H11" s="23">
        <v>7469892.53</v>
      </c>
      <c r="I11" s="23">
        <v>7469892.53</v>
      </c>
      <c r="J11" s="23">
        <v>1867473.13</v>
      </c>
      <c r="K11" s="23"/>
      <c r="L11" s="23">
        <v>5602419.4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ht="31.4" customHeight="1" spans="1:23">
      <c r="A12" s="124" t="s">
        <v>46</v>
      </c>
      <c r="B12" s="116" t="s">
        <v>147</v>
      </c>
      <c r="C12" s="24" t="s">
        <v>148</v>
      </c>
      <c r="D12" s="24" t="s">
        <v>79</v>
      </c>
      <c r="E12" s="24" t="s">
        <v>78</v>
      </c>
      <c r="F12" s="24" t="s">
        <v>151</v>
      </c>
      <c r="G12" s="24" t="s">
        <v>152</v>
      </c>
      <c r="H12" s="23">
        <v>75289.13</v>
      </c>
      <c r="I12" s="23">
        <v>75289.13</v>
      </c>
      <c r="J12" s="23">
        <v>18822.28</v>
      </c>
      <c r="K12" s="23"/>
      <c r="L12" s="23">
        <v>56466.85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ht="31.4" customHeight="1" spans="1:23">
      <c r="A13" s="124" t="s">
        <v>46</v>
      </c>
      <c r="B13" s="116" t="s">
        <v>147</v>
      </c>
      <c r="C13" s="24" t="s">
        <v>148</v>
      </c>
      <c r="D13" s="24" t="s">
        <v>84</v>
      </c>
      <c r="E13" s="24" t="s">
        <v>85</v>
      </c>
      <c r="F13" s="24" t="s">
        <v>153</v>
      </c>
      <c r="G13" s="24" t="s">
        <v>154</v>
      </c>
      <c r="H13" s="23">
        <v>4668682.83</v>
      </c>
      <c r="I13" s="23">
        <v>4668682.83</v>
      </c>
      <c r="J13" s="23">
        <v>1167170.71</v>
      </c>
      <c r="K13" s="23"/>
      <c r="L13" s="23">
        <v>3501512.12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ht="31.4" customHeight="1" spans="1:23">
      <c r="A14" s="124" t="s">
        <v>46</v>
      </c>
      <c r="B14" s="116" t="s">
        <v>147</v>
      </c>
      <c r="C14" s="24" t="s">
        <v>148</v>
      </c>
      <c r="D14" s="24" t="s">
        <v>88</v>
      </c>
      <c r="E14" s="24" t="s">
        <v>89</v>
      </c>
      <c r="F14" s="24" t="s">
        <v>155</v>
      </c>
      <c r="G14" s="24" t="s">
        <v>156</v>
      </c>
      <c r="H14" s="23">
        <v>2334341.42</v>
      </c>
      <c r="I14" s="23">
        <v>2334341.42</v>
      </c>
      <c r="J14" s="23">
        <v>583585.36</v>
      </c>
      <c r="K14" s="23"/>
      <c r="L14" s="23">
        <v>1750756.06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ht="31.4" customHeight="1" spans="1:23">
      <c r="A15" s="124" t="s">
        <v>46</v>
      </c>
      <c r="B15" s="116" t="s">
        <v>147</v>
      </c>
      <c r="C15" s="24" t="s">
        <v>148</v>
      </c>
      <c r="D15" s="24" t="s">
        <v>90</v>
      </c>
      <c r="E15" s="24" t="s">
        <v>91</v>
      </c>
      <c r="F15" s="24" t="s">
        <v>151</v>
      </c>
      <c r="G15" s="24" t="s">
        <v>152</v>
      </c>
      <c r="H15" s="23">
        <v>128173.5</v>
      </c>
      <c r="I15" s="23">
        <v>128173.5</v>
      </c>
      <c r="J15" s="23">
        <v>128173.5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ht="31.4" customHeight="1" spans="1:23">
      <c r="A16" s="124" t="s">
        <v>46</v>
      </c>
      <c r="B16" s="116" t="s">
        <v>157</v>
      </c>
      <c r="C16" s="24" t="s">
        <v>158</v>
      </c>
      <c r="D16" s="24" t="s">
        <v>65</v>
      </c>
      <c r="E16" s="24" t="s">
        <v>66</v>
      </c>
      <c r="F16" s="24" t="s">
        <v>159</v>
      </c>
      <c r="G16" s="24" t="s">
        <v>160</v>
      </c>
      <c r="H16" s="23">
        <v>60500</v>
      </c>
      <c r="I16" s="23">
        <v>60500</v>
      </c>
      <c r="J16" s="23">
        <v>15125</v>
      </c>
      <c r="K16" s="23"/>
      <c r="L16" s="23">
        <v>45375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ht="31.4" customHeight="1" spans="1:23">
      <c r="A17" s="124" t="s">
        <v>46</v>
      </c>
      <c r="B17" s="116" t="s">
        <v>161</v>
      </c>
      <c r="C17" s="24" t="s">
        <v>162</v>
      </c>
      <c r="D17" s="24" t="s">
        <v>65</v>
      </c>
      <c r="E17" s="24" t="s">
        <v>66</v>
      </c>
      <c r="F17" s="24" t="s">
        <v>163</v>
      </c>
      <c r="G17" s="24" t="s">
        <v>164</v>
      </c>
      <c r="H17" s="23">
        <v>3054240</v>
      </c>
      <c r="I17" s="23">
        <v>3054240</v>
      </c>
      <c r="J17" s="23">
        <v>763560</v>
      </c>
      <c r="K17" s="23"/>
      <c r="L17" s="23">
        <v>2290680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ht="31.4" customHeight="1" spans="1:23">
      <c r="A18" s="124" t="s">
        <v>46</v>
      </c>
      <c r="B18" s="116" t="s">
        <v>165</v>
      </c>
      <c r="C18" s="24" t="s">
        <v>166</v>
      </c>
      <c r="D18" s="24" t="s">
        <v>65</v>
      </c>
      <c r="E18" s="24" t="s">
        <v>66</v>
      </c>
      <c r="F18" s="24" t="s">
        <v>167</v>
      </c>
      <c r="G18" s="24" t="s">
        <v>168</v>
      </c>
      <c r="H18" s="23">
        <v>14486598</v>
      </c>
      <c r="I18" s="23">
        <v>14486598</v>
      </c>
      <c r="J18" s="23">
        <v>3621649.5</v>
      </c>
      <c r="K18" s="23"/>
      <c r="L18" s="23">
        <v>10864948.5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ht="31.4" customHeight="1" spans="1:23">
      <c r="A19" s="124" t="s">
        <v>46</v>
      </c>
      <c r="B19" s="116" t="s">
        <v>165</v>
      </c>
      <c r="C19" s="24" t="s">
        <v>166</v>
      </c>
      <c r="D19" s="24" t="s">
        <v>65</v>
      </c>
      <c r="E19" s="24" t="s">
        <v>66</v>
      </c>
      <c r="F19" s="24" t="s">
        <v>169</v>
      </c>
      <c r="G19" s="24" t="s">
        <v>170</v>
      </c>
      <c r="H19" s="23">
        <v>34252281</v>
      </c>
      <c r="I19" s="23">
        <v>34252281</v>
      </c>
      <c r="J19" s="23">
        <v>8563070.25</v>
      </c>
      <c r="K19" s="23"/>
      <c r="L19" s="23">
        <v>25689210.75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ht="31.4" customHeight="1" spans="1:23">
      <c r="A20" s="124" t="s">
        <v>46</v>
      </c>
      <c r="B20" s="116" t="s">
        <v>165</v>
      </c>
      <c r="C20" s="24" t="s">
        <v>166</v>
      </c>
      <c r="D20" s="24" t="s">
        <v>65</v>
      </c>
      <c r="E20" s="24" t="s">
        <v>66</v>
      </c>
      <c r="F20" s="24" t="s">
        <v>171</v>
      </c>
      <c r="G20" s="24" t="s">
        <v>172</v>
      </c>
      <c r="H20" s="23">
        <v>1324591.5</v>
      </c>
      <c r="I20" s="23">
        <v>1324591.5</v>
      </c>
      <c r="J20" s="23">
        <v>331147.88</v>
      </c>
      <c r="K20" s="23"/>
      <c r="L20" s="23">
        <v>993443.62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ht="31.4" customHeight="1" spans="1:23">
      <c r="A21" s="124" t="s">
        <v>46</v>
      </c>
      <c r="B21" s="116" t="s">
        <v>173</v>
      </c>
      <c r="C21" s="24" t="s">
        <v>97</v>
      </c>
      <c r="D21" s="24" t="s">
        <v>96</v>
      </c>
      <c r="E21" s="24" t="s">
        <v>97</v>
      </c>
      <c r="F21" s="24" t="s">
        <v>174</v>
      </c>
      <c r="G21" s="24" t="s">
        <v>97</v>
      </c>
      <c r="H21" s="23">
        <v>13269948.84</v>
      </c>
      <c r="I21" s="23">
        <v>13269948.84</v>
      </c>
      <c r="J21" s="23">
        <v>3317487.21</v>
      </c>
      <c r="K21" s="23"/>
      <c r="L21" s="23">
        <v>9952461.63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ht="31.4" customHeight="1" spans="1:23">
      <c r="A22" s="124" t="s">
        <v>46</v>
      </c>
      <c r="B22" s="116" t="s">
        <v>175</v>
      </c>
      <c r="C22" s="24" t="s">
        <v>127</v>
      </c>
      <c r="D22" s="24" t="s">
        <v>65</v>
      </c>
      <c r="E22" s="24" t="s">
        <v>66</v>
      </c>
      <c r="F22" s="24" t="s">
        <v>176</v>
      </c>
      <c r="G22" s="24" t="s">
        <v>127</v>
      </c>
      <c r="H22" s="23">
        <v>50000</v>
      </c>
      <c r="I22" s="23">
        <v>50000</v>
      </c>
      <c r="J22" s="23">
        <v>12500</v>
      </c>
      <c r="K22" s="23"/>
      <c r="L22" s="23">
        <v>37500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ht="31.4" customHeight="1" spans="1:23">
      <c r="A23" s="124" t="s">
        <v>46</v>
      </c>
      <c r="B23" s="116" t="s">
        <v>177</v>
      </c>
      <c r="C23" s="24" t="s">
        <v>178</v>
      </c>
      <c r="D23" s="24" t="s">
        <v>65</v>
      </c>
      <c r="E23" s="24" t="s">
        <v>66</v>
      </c>
      <c r="F23" s="24" t="s">
        <v>179</v>
      </c>
      <c r="G23" s="24" t="s">
        <v>178</v>
      </c>
      <c r="H23" s="23">
        <v>1123587.8</v>
      </c>
      <c r="I23" s="23">
        <v>1123587.8</v>
      </c>
      <c r="J23" s="23">
        <v>280896.95</v>
      </c>
      <c r="K23" s="23"/>
      <c r="L23" s="23">
        <v>842690.85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ht="31.4" customHeight="1" spans="1:23">
      <c r="A24" s="124" t="s">
        <v>46</v>
      </c>
      <c r="B24" s="116" t="s">
        <v>180</v>
      </c>
      <c r="C24" s="24" t="s">
        <v>181</v>
      </c>
      <c r="D24" s="24" t="s">
        <v>65</v>
      </c>
      <c r="E24" s="24" t="s">
        <v>66</v>
      </c>
      <c r="F24" s="24" t="s">
        <v>182</v>
      </c>
      <c r="G24" s="24" t="s">
        <v>183</v>
      </c>
      <c r="H24" s="23">
        <v>580000</v>
      </c>
      <c r="I24" s="23">
        <v>580000</v>
      </c>
      <c r="J24" s="23">
        <v>145000</v>
      </c>
      <c r="K24" s="23"/>
      <c r="L24" s="23">
        <v>435000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ht="31.4" customHeight="1" spans="1:23">
      <c r="A25" s="124" t="s">
        <v>46</v>
      </c>
      <c r="B25" s="116" t="s">
        <v>180</v>
      </c>
      <c r="C25" s="24" t="s">
        <v>181</v>
      </c>
      <c r="D25" s="24" t="s">
        <v>65</v>
      </c>
      <c r="E25" s="24" t="s">
        <v>66</v>
      </c>
      <c r="F25" s="24" t="s">
        <v>184</v>
      </c>
      <c r="G25" s="24" t="s">
        <v>185</v>
      </c>
      <c r="H25" s="23">
        <v>150000</v>
      </c>
      <c r="I25" s="23">
        <v>150000</v>
      </c>
      <c r="J25" s="23">
        <v>37500</v>
      </c>
      <c r="K25" s="23"/>
      <c r="L25" s="23">
        <v>112500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ht="31.4" customHeight="1" spans="1:23">
      <c r="A26" s="124" t="s">
        <v>46</v>
      </c>
      <c r="B26" s="116" t="s">
        <v>180</v>
      </c>
      <c r="C26" s="24" t="s">
        <v>181</v>
      </c>
      <c r="D26" s="24" t="s">
        <v>65</v>
      </c>
      <c r="E26" s="24" t="s">
        <v>66</v>
      </c>
      <c r="F26" s="24" t="s">
        <v>186</v>
      </c>
      <c r="G26" s="24" t="s">
        <v>187</v>
      </c>
      <c r="H26" s="23">
        <v>300000</v>
      </c>
      <c r="I26" s="23">
        <v>300000</v>
      </c>
      <c r="J26" s="23">
        <v>75000</v>
      </c>
      <c r="K26" s="23"/>
      <c r="L26" s="23">
        <v>225000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</row>
    <row r="27" ht="31.4" customHeight="1" spans="1:23">
      <c r="A27" s="124" t="s">
        <v>46</v>
      </c>
      <c r="B27" s="116" t="s">
        <v>180</v>
      </c>
      <c r="C27" s="24" t="s">
        <v>181</v>
      </c>
      <c r="D27" s="24" t="s">
        <v>65</v>
      </c>
      <c r="E27" s="24" t="s">
        <v>66</v>
      </c>
      <c r="F27" s="24" t="s">
        <v>188</v>
      </c>
      <c r="G27" s="24" t="s">
        <v>189</v>
      </c>
      <c r="H27" s="23">
        <v>1100000</v>
      </c>
      <c r="I27" s="23">
        <v>1100000</v>
      </c>
      <c r="J27" s="23">
        <v>275000</v>
      </c>
      <c r="K27" s="23"/>
      <c r="L27" s="23">
        <v>825000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</row>
    <row r="28" ht="31.4" customHeight="1" spans="1:23">
      <c r="A28" s="124" t="s">
        <v>46</v>
      </c>
      <c r="B28" s="116" t="s">
        <v>180</v>
      </c>
      <c r="C28" s="24" t="s">
        <v>181</v>
      </c>
      <c r="D28" s="24" t="s">
        <v>65</v>
      </c>
      <c r="E28" s="24" t="s">
        <v>66</v>
      </c>
      <c r="F28" s="24" t="s">
        <v>190</v>
      </c>
      <c r="G28" s="24" t="s">
        <v>191</v>
      </c>
      <c r="H28" s="23">
        <v>240000</v>
      </c>
      <c r="I28" s="23">
        <v>240000</v>
      </c>
      <c r="J28" s="23">
        <v>60000</v>
      </c>
      <c r="K28" s="23"/>
      <c r="L28" s="23">
        <v>180000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</row>
    <row r="29" ht="31.4" customHeight="1" spans="1:23">
      <c r="A29" s="124" t="s">
        <v>46</v>
      </c>
      <c r="B29" s="116" t="s">
        <v>180</v>
      </c>
      <c r="C29" s="24" t="s">
        <v>181</v>
      </c>
      <c r="D29" s="24" t="s">
        <v>65</v>
      </c>
      <c r="E29" s="24" t="s">
        <v>66</v>
      </c>
      <c r="F29" s="24" t="s">
        <v>192</v>
      </c>
      <c r="G29" s="24" t="s">
        <v>193</v>
      </c>
      <c r="H29" s="23">
        <v>4207207.62</v>
      </c>
      <c r="I29" s="23">
        <v>4207207.62</v>
      </c>
      <c r="J29" s="23">
        <v>1051801.91</v>
      </c>
      <c r="K29" s="23"/>
      <c r="L29" s="23">
        <v>3155405.71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ht="31.4" customHeight="1" spans="1:23">
      <c r="A30" s="124" t="s">
        <v>46</v>
      </c>
      <c r="B30" s="116" t="s">
        <v>180</v>
      </c>
      <c r="C30" s="24" t="s">
        <v>181</v>
      </c>
      <c r="D30" s="24" t="s">
        <v>65</v>
      </c>
      <c r="E30" s="24" t="s">
        <v>66</v>
      </c>
      <c r="F30" s="24" t="s">
        <v>194</v>
      </c>
      <c r="G30" s="24" t="s">
        <v>195</v>
      </c>
      <c r="H30" s="23">
        <v>1100000</v>
      </c>
      <c r="I30" s="23">
        <v>1100000</v>
      </c>
      <c r="J30" s="23">
        <v>275000</v>
      </c>
      <c r="K30" s="23"/>
      <c r="L30" s="23">
        <v>825000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ht="31.4" customHeight="1" spans="1:23">
      <c r="A31" s="124" t="s">
        <v>46</v>
      </c>
      <c r="B31" s="116" t="s">
        <v>180</v>
      </c>
      <c r="C31" s="24" t="s">
        <v>181</v>
      </c>
      <c r="D31" s="24" t="s">
        <v>65</v>
      </c>
      <c r="E31" s="24" t="s">
        <v>66</v>
      </c>
      <c r="F31" s="24" t="s">
        <v>196</v>
      </c>
      <c r="G31" s="24" t="s">
        <v>197</v>
      </c>
      <c r="H31" s="23">
        <v>400000</v>
      </c>
      <c r="I31" s="23">
        <v>400000</v>
      </c>
      <c r="J31" s="23">
        <v>100000</v>
      </c>
      <c r="K31" s="23"/>
      <c r="L31" s="23">
        <v>300000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ht="31.4" customHeight="1" spans="1:23">
      <c r="A32" s="124" t="s">
        <v>46</v>
      </c>
      <c r="B32" s="116" t="s">
        <v>180</v>
      </c>
      <c r="C32" s="24" t="s">
        <v>181</v>
      </c>
      <c r="D32" s="24" t="s">
        <v>65</v>
      </c>
      <c r="E32" s="24" t="s">
        <v>66</v>
      </c>
      <c r="F32" s="24" t="s">
        <v>198</v>
      </c>
      <c r="G32" s="24" t="s">
        <v>199</v>
      </c>
      <c r="H32" s="23">
        <v>60000</v>
      </c>
      <c r="I32" s="23">
        <v>60000</v>
      </c>
      <c r="J32" s="23">
        <v>15000</v>
      </c>
      <c r="K32" s="23"/>
      <c r="L32" s="23">
        <v>45000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ht="31.4" customHeight="1" spans="1:23">
      <c r="A33" s="124" t="s">
        <v>46</v>
      </c>
      <c r="B33" s="116" t="s">
        <v>180</v>
      </c>
      <c r="C33" s="24" t="s">
        <v>181</v>
      </c>
      <c r="D33" s="24" t="s">
        <v>65</v>
      </c>
      <c r="E33" s="24" t="s">
        <v>66</v>
      </c>
      <c r="F33" s="24" t="s">
        <v>200</v>
      </c>
      <c r="G33" s="24" t="s">
        <v>201</v>
      </c>
      <c r="H33" s="23">
        <v>100000</v>
      </c>
      <c r="I33" s="23">
        <v>100000</v>
      </c>
      <c r="J33" s="23">
        <v>25000</v>
      </c>
      <c r="K33" s="23"/>
      <c r="L33" s="23">
        <v>75000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ht="31.4" customHeight="1" spans="1:23">
      <c r="A34" s="124" t="s">
        <v>46</v>
      </c>
      <c r="B34" s="116" t="s">
        <v>180</v>
      </c>
      <c r="C34" s="24" t="s">
        <v>181</v>
      </c>
      <c r="D34" s="24" t="s">
        <v>65</v>
      </c>
      <c r="E34" s="24" t="s">
        <v>66</v>
      </c>
      <c r="F34" s="24" t="s">
        <v>163</v>
      </c>
      <c r="G34" s="24" t="s">
        <v>164</v>
      </c>
      <c r="H34" s="23">
        <v>290880</v>
      </c>
      <c r="I34" s="23">
        <v>290880</v>
      </c>
      <c r="J34" s="23">
        <v>72720</v>
      </c>
      <c r="K34" s="23"/>
      <c r="L34" s="23">
        <v>218160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ht="31.4" customHeight="1" spans="1:23">
      <c r="A35" s="124" t="s">
        <v>46</v>
      </c>
      <c r="B35" s="116" t="s">
        <v>180</v>
      </c>
      <c r="C35" s="24" t="s">
        <v>181</v>
      </c>
      <c r="D35" s="24" t="s">
        <v>65</v>
      </c>
      <c r="E35" s="24" t="s">
        <v>66</v>
      </c>
      <c r="F35" s="24" t="s">
        <v>202</v>
      </c>
      <c r="G35" s="24" t="s">
        <v>203</v>
      </c>
      <c r="H35" s="23">
        <v>902279.57</v>
      </c>
      <c r="I35" s="23">
        <v>902279.57</v>
      </c>
      <c r="J35" s="23">
        <v>225569.89</v>
      </c>
      <c r="K35" s="23"/>
      <c r="L35" s="23">
        <v>676709.68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ht="31.4" customHeight="1" spans="1:23">
      <c r="A36" s="124" t="s">
        <v>46</v>
      </c>
      <c r="B36" s="116" t="s">
        <v>204</v>
      </c>
      <c r="C36" s="24" t="s">
        <v>205</v>
      </c>
      <c r="D36" s="24" t="s">
        <v>65</v>
      </c>
      <c r="E36" s="24" t="s">
        <v>66</v>
      </c>
      <c r="F36" s="24" t="s">
        <v>171</v>
      </c>
      <c r="G36" s="24" t="s">
        <v>172</v>
      </c>
      <c r="H36" s="23">
        <v>9042264</v>
      </c>
      <c r="I36" s="23">
        <v>9042264</v>
      </c>
      <c r="J36" s="23">
        <v>2260566</v>
      </c>
      <c r="K36" s="23"/>
      <c r="L36" s="23">
        <v>6781698</v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ht="31.4" customHeight="1" spans="1:23">
      <c r="A37" s="124" t="s">
        <v>46</v>
      </c>
      <c r="B37" s="116" t="s">
        <v>206</v>
      </c>
      <c r="C37" s="24" t="s">
        <v>207</v>
      </c>
      <c r="D37" s="24" t="s">
        <v>65</v>
      </c>
      <c r="E37" s="24" t="s">
        <v>66</v>
      </c>
      <c r="F37" s="24" t="s">
        <v>169</v>
      </c>
      <c r="G37" s="24" t="s">
        <v>170</v>
      </c>
      <c r="H37" s="23">
        <v>2649720</v>
      </c>
      <c r="I37" s="23">
        <v>2649720</v>
      </c>
      <c r="J37" s="23"/>
      <c r="K37" s="23"/>
      <c r="L37" s="23">
        <v>2649720</v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ht="31.4" customHeight="1" spans="1:23">
      <c r="A38" s="124" t="s">
        <v>46</v>
      </c>
      <c r="B38" s="116" t="s">
        <v>208</v>
      </c>
      <c r="C38" s="24" t="s">
        <v>209</v>
      </c>
      <c r="D38" s="24" t="s">
        <v>69</v>
      </c>
      <c r="E38" s="24" t="s">
        <v>70</v>
      </c>
      <c r="F38" s="24" t="s">
        <v>167</v>
      </c>
      <c r="G38" s="24" t="s">
        <v>168</v>
      </c>
      <c r="H38" s="23">
        <v>954000</v>
      </c>
      <c r="I38" s="23">
        <v>954000</v>
      </c>
      <c r="J38" s="23">
        <v>238500</v>
      </c>
      <c r="K38" s="23"/>
      <c r="L38" s="23">
        <v>715500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ht="31.4" customHeight="1" spans="1:23">
      <c r="A39" s="124" t="s">
        <v>46</v>
      </c>
      <c r="B39" s="116" t="s">
        <v>208</v>
      </c>
      <c r="C39" s="24" t="s">
        <v>209</v>
      </c>
      <c r="D39" s="24" t="s">
        <v>69</v>
      </c>
      <c r="E39" s="24" t="s">
        <v>70</v>
      </c>
      <c r="F39" s="24" t="s">
        <v>169</v>
      </c>
      <c r="G39" s="24" t="s">
        <v>170</v>
      </c>
      <c r="H39" s="23">
        <v>130056</v>
      </c>
      <c r="I39" s="23">
        <v>130056</v>
      </c>
      <c r="J39" s="23">
        <v>32514</v>
      </c>
      <c r="K39" s="23"/>
      <c r="L39" s="23">
        <v>97542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ht="31.4" customHeight="1" spans="1:23">
      <c r="A40" s="124" t="s">
        <v>46</v>
      </c>
      <c r="B40" s="116" t="s">
        <v>208</v>
      </c>
      <c r="C40" s="24" t="s">
        <v>209</v>
      </c>
      <c r="D40" s="24" t="s">
        <v>69</v>
      </c>
      <c r="E40" s="24" t="s">
        <v>70</v>
      </c>
      <c r="F40" s="24" t="s">
        <v>171</v>
      </c>
      <c r="G40" s="24" t="s">
        <v>172</v>
      </c>
      <c r="H40" s="23">
        <v>79500</v>
      </c>
      <c r="I40" s="23">
        <v>79500</v>
      </c>
      <c r="J40" s="23">
        <v>19875</v>
      </c>
      <c r="K40" s="23"/>
      <c r="L40" s="23">
        <v>59625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ht="31.4" customHeight="1" spans="1:23">
      <c r="A41" s="124" t="s">
        <v>46</v>
      </c>
      <c r="B41" s="116" t="s">
        <v>208</v>
      </c>
      <c r="C41" s="24" t="s">
        <v>209</v>
      </c>
      <c r="D41" s="24" t="s">
        <v>69</v>
      </c>
      <c r="E41" s="24" t="s">
        <v>70</v>
      </c>
      <c r="F41" s="24" t="s">
        <v>210</v>
      </c>
      <c r="G41" s="24" t="s">
        <v>211</v>
      </c>
      <c r="H41" s="23">
        <v>1707888</v>
      </c>
      <c r="I41" s="23">
        <v>1707888</v>
      </c>
      <c r="J41" s="23">
        <v>426972</v>
      </c>
      <c r="K41" s="23"/>
      <c r="L41" s="23">
        <v>1280916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ht="31.4" customHeight="1" spans="1:23">
      <c r="A42" s="124" t="s">
        <v>46</v>
      </c>
      <c r="B42" s="116" t="s">
        <v>212</v>
      </c>
      <c r="C42" s="24" t="s">
        <v>148</v>
      </c>
      <c r="D42" s="24" t="s">
        <v>75</v>
      </c>
      <c r="E42" s="24" t="s">
        <v>76</v>
      </c>
      <c r="F42" s="24" t="s">
        <v>149</v>
      </c>
      <c r="G42" s="24" t="s">
        <v>150</v>
      </c>
      <c r="H42" s="23">
        <v>397714.46</v>
      </c>
      <c r="I42" s="23">
        <v>397714.46</v>
      </c>
      <c r="J42" s="23">
        <v>99428.62</v>
      </c>
      <c r="K42" s="23"/>
      <c r="L42" s="23">
        <v>298285.84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ht="31.4" customHeight="1" spans="1:23">
      <c r="A43" s="124" t="s">
        <v>46</v>
      </c>
      <c r="B43" s="116" t="s">
        <v>212</v>
      </c>
      <c r="C43" s="24" t="s">
        <v>148</v>
      </c>
      <c r="D43" s="24" t="s">
        <v>79</v>
      </c>
      <c r="E43" s="24" t="s">
        <v>78</v>
      </c>
      <c r="F43" s="24" t="s">
        <v>151</v>
      </c>
      <c r="G43" s="24" t="s">
        <v>152</v>
      </c>
      <c r="H43" s="23">
        <v>18611.91</v>
      </c>
      <c r="I43" s="23">
        <v>18611.91</v>
      </c>
      <c r="J43" s="23">
        <v>4652.98</v>
      </c>
      <c r="K43" s="23"/>
      <c r="L43" s="23">
        <v>13958.93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ht="31.4" customHeight="1" spans="1:23">
      <c r="A44" s="124" t="s">
        <v>46</v>
      </c>
      <c r="B44" s="116" t="s">
        <v>212</v>
      </c>
      <c r="C44" s="24" t="s">
        <v>148</v>
      </c>
      <c r="D44" s="24" t="s">
        <v>86</v>
      </c>
      <c r="E44" s="24" t="s">
        <v>87</v>
      </c>
      <c r="F44" s="24" t="s">
        <v>153</v>
      </c>
      <c r="G44" s="24" t="s">
        <v>154</v>
      </c>
      <c r="H44" s="23">
        <v>248571.54</v>
      </c>
      <c r="I44" s="23">
        <v>248571.54</v>
      </c>
      <c r="J44" s="23">
        <v>62142.89</v>
      </c>
      <c r="K44" s="23"/>
      <c r="L44" s="23">
        <v>186428.65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ht="31.4" customHeight="1" spans="1:23">
      <c r="A45" s="124" t="s">
        <v>46</v>
      </c>
      <c r="B45" s="116" t="s">
        <v>212</v>
      </c>
      <c r="C45" s="24" t="s">
        <v>148</v>
      </c>
      <c r="D45" s="24" t="s">
        <v>88</v>
      </c>
      <c r="E45" s="24" t="s">
        <v>89</v>
      </c>
      <c r="F45" s="24" t="s">
        <v>155</v>
      </c>
      <c r="G45" s="24" t="s">
        <v>156</v>
      </c>
      <c r="H45" s="23">
        <v>124285.77</v>
      </c>
      <c r="I45" s="23">
        <v>124285.77</v>
      </c>
      <c r="J45" s="23">
        <v>31071.44</v>
      </c>
      <c r="K45" s="23"/>
      <c r="L45" s="23">
        <v>93214.33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ht="31.4" customHeight="1" spans="1:23">
      <c r="A46" s="124" t="s">
        <v>46</v>
      </c>
      <c r="B46" s="116" t="s">
        <v>212</v>
      </c>
      <c r="C46" s="24" t="s">
        <v>148</v>
      </c>
      <c r="D46" s="24" t="s">
        <v>90</v>
      </c>
      <c r="E46" s="24" t="s">
        <v>91</v>
      </c>
      <c r="F46" s="24" t="s">
        <v>151</v>
      </c>
      <c r="G46" s="24" t="s">
        <v>152</v>
      </c>
      <c r="H46" s="23">
        <v>11466</v>
      </c>
      <c r="I46" s="23">
        <v>11466</v>
      </c>
      <c r="J46" s="23">
        <v>11466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ht="31.4" customHeight="1" spans="1:23">
      <c r="A47" s="124" t="s">
        <v>46</v>
      </c>
      <c r="B47" s="116" t="s">
        <v>213</v>
      </c>
      <c r="C47" s="24" t="s">
        <v>97</v>
      </c>
      <c r="D47" s="24" t="s">
        <v>96</v>
      </c>
      <c r="E47" s="24" t="s">
        <v>97</v>
      </c>
      <c r="F47" s="24" t="s">
        <v>174</v>
      </c>
      <c r="G47" s="24" t="s">
        <v>97</v>
      </c>
      <c r="H47" s="23">
        <v>317527.56</v>
      </c>
      <c r="I47" s="23">
        <v>317527.56</v>
      </c>
      <c r="J47" s="23">
        <v>79381.89</v>
      </c>
      <c r="K47" s="23"/>
      <c r="L47" s="23">
        <v>238145.67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ht="31.4" customHeight="1" spans="1:23">
      <c r="A48" s="124" t="s">
        <v>46</v>
      </c>
      <c r="B48" s="116" t="s">
        <v>214</v>
      </c>
      <c r="C48" s="24" t="s">
        <v>178</v>
      </c>
      <c r="D48" s="24" t="s">
        <v>69</v>
      </c>
      <c r="E48" s="24" t="s">
        <v>70</v>
      </c>
      <c r="F48" s="24" t="s">
        <v>179</v>
      </c>
      <c r="G48" s="24" t="s">
        <v>178</v>
      </c>
      <c r="H48" s="23">
        <v>57428.88</v>
      </c>
      <c r="I48" s="23">
        <v>57428.88</v>
      </c>
      <c r="J48" s="23">
        <v>14357.22</v>
      </c>
      <c r="K48" s="23"/>
      <c r="L48" s="23">
        <v>43071.66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ht="31.4" customHeight="1" spans="1:23">
      <c r="A49" s="124" t="s">
        <v>46</v>
      </c>
      <c r="B49" s="116" t="s">
        <v>215</v>
      </c>
      <c r="C49" s="24" t="s">
        <v>181</v>
      </c>
      <c r="D49" s="24" t="s">
        <v>69</v>
      </c>
      <c r="E49" s="24" t="s">
        <v>70</v>
      </c>
      <c r="F49" s="24" t="s">
        <v>202</v>
      </c>
      <c r="G49" s="24" t="s">
        <v>203</v>
      </c>
      <c r="H49" s="23">
        <v>57428.88</v>
      </c>
      <c r="I49" s="23">
        <v>57428.88</v>
      </c>
      <c r="J49" s="23">
        <v>14357.22</v>
      </c>
      <c r="K49" s="23"/>
      <c r="L49" s="23">
        <v>43071.66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ht="18.75" customHeight="1" spans="1:23">
      <c r="A50" s="31" t="s">
        <v>98</v>
      </c>
      <c r="B50" s="32"/>
      <c r="C50" s="32"/>
      <c r="D50" s="32"/>
      <c r="E50" s="32"/>
      <c r="F50" s="32"/>
      <c r="G50" s="33"/>
      <c r="H50" s="23">
        <v>107524956.74</v>
      </c>
      <c r="I50" s="23">
        <v>107524956.74</v>
      </c>
      <c r="J50" s="23">
        <v>26323538.83</v>
      </c>
      <c r="K50" s="23"/>
      <c r="L50" s="23">
        <v>81201417.91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3" customHeight="1" spans="7:7">
      <c r="G53" s="104"/>
    </row>
    <row r="54" customHeight="1" spans="7:7">
      <c r="G54" s="105"/>
    </row>
    <row r="55" customHeight="1" spans="7:7">
      <c r="G55" s="125"/>
    </row>
    <row r="56" customHeight="1" spans="7:7">
      <c r="G56" s="105"/>
    </row>
  </sheetData>
  <autoFilter ref="A1:W56">
    <extLst/>
  </autoFilter>
  <mergeCells count="30">
    <mergeCell ref="A2:W2"/>
    <mergeCell ref="A3:G3"/>
    <mergeCell ref="H4:W4"/>
    <mergeCell ref="I5:M5"/>
    <mergeCell ref="N5:P5"/>
    <mergeCell ref="R5:W5"/>
    <mergeCell ref="A50:G50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44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53"/>
  <sheetViews>
    <sheetView showZeros="0" topLeftCell="A26" workbookViewId="0">
      <selection activeCell="J8" sqref="J8"/>
    </sheetView>
  </sheetViews>
  <sheetFormatPr defaultColWidth="9.13888888888889" defaultRowHeight="14.25" customHeight="1"/>
  <cols>
    <col min="1" max="1" width="14.5740740740741" customWidth="1"/>
    <col min="2" max="2" width="17.6296296296296" customWidth="1"/>
    <col min="3" max="3" width="20.75" customWidth="1"/>
    <col min="4" max="4" width="21" customWidth="1"/>
    <col min="5" max="5" width="13.3796296296296" customWidth="1"/>
    <col min="6" max="6" width="14" customWidth="1"/>
    <col min="7" max="7" width="13.25" customWidth="1"/>
    <col min="8" max="8" width="17.1296296296296" customWidth="1"/>
    <col min="9" max="9" width="12.75" customWidth="1"/>
    <col min="10" max="10" width="13.3796296296296" customWidth="1"/>
    <col min="11" max="11" width="12" customWidth="1"/>
    <col min="12" max="12" width="11.6296296296296" customWidth="1"/>
    <col min="13" max="13" width="11.1296296296296" customWidth="1"/>
    <col min="14" max="14" width="12.25" customWidth="1"/>
    <col min="15" max="15" width="10.75" customWidth="1"/>
    <col min="16" max="17" width="11" customWidth="1"/>
    <col min="18" max="18" width="8.75" customWidth="1"/>
    <col min="19" max="19" width="9.62962962962963" customWidth="1"/>
    <col min="20" max="20" width="10.25" customWidth="1"/>
    <col min="21" max="21" width="9.37962962962963" customWidth="1"/>
    <col min="22" max="22" width="9.25" customWidth="1"/>
    <col min="23" max="23" width="10.5" customWidth="1"/>
  </cols>
  <sheetData>
    <row r="1" ht="24" customHeight="1" spans="1:23">
      <c r="A1" s="1" t="s">
        <v>0</v>
      </c>
      <c r="E1" s="2"/>
      <c r="F1" s="2"/>
      <c r="G1" s="2"/>
      <c r="H1" s="2"/>
      <c r="U1" s="121"/>
      <c r="W1" s="57" t="s">
        <v>216</v>
      </c>
    </row>
    <row r="2" ht="27.75" customHeight="1" spans="1:23">
      <c r="A2" s="28" t="s">
        <v>217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5" t="str">
        <f t="shared" ref="A3:B3" si="0">"单位名称："&amp;"云南省公安厅水上巡逻总队"</f>
        <v>单位名称：云南省公安厅水上巡逻总队</v>
      </c>
      <c r="B3" s="115" t="str">
        <f t="shared" si="0"/>
        <v>单位名称：云南省公安厅水上巡逻总队</v>
      </c>
      <c r="C3" s="115"/>
      <c r="D3" s="115"/>
      <c r="E3" s="115"/>
      <c r="F3" s="115"/>
      <c r="G3" s="115"/>
      <c r="H3" s="115"/>
      <c r="I3" s="115"/>
      <c r="J3" s="7"/>
      <c r="K3" s="7"/>
      <c r="L3" s="7"/>
      <c r="M3" s="7"/>
      <c r="N3" s="7"/>
      <c r="O3" s="7"/>
      <c r="P3" s="7"/>
      <c r="Q3" s="7"/>
      <c r="U3" s="121"/>
      <c r="W3" s="110" t="s">
        <v>123</v>
      </c>
    </row>
    <row r="4" ht="21.75" customHeight="1" spans="1:23">
      <c r="A4" s="9" t="s">
        <v>218</v>
      </c>
      <c r="B4" s="9" t="s">
        <v>133</v>
      </c>
      <c r="C4" s="9" t="s">
        <v>134</v>
      </c>
      <c r="D4" s="9" t="s">
        <v>219</v>
      </c>
      <c r="E4" s="10" t="s">
        <v>135</v>
      </c>
      <c r="F4" s="10" t="s">
        <v>136</v>
      </c>
      <c r="G4" s="10" t="s">
        <v>137</v>
      </c>
      <c r="H4" s="10" t="s">
        <v>138</v>
      </c>
      <c r="I4" s="63" t="s">
        <v>31</v>
      </c>
      <c r="J4" s="63" t="s">
        <v>220</v>
      </c>
      <c r="K4" s="63"/>
      <c r="L4" s="63"/>
      <c r="M4" s="63"/>
      <c r="N4" s="117" t="s">
        <v>140</v>
      </c>
      <c r="O4" s="117"/>
      <c r="P4" s="117"/>
      <c r="Q4" s="10" t="s">
        <v>37</v>
      </c>
      <c r="R4" s="11" t="s">
        <v>53</v>
      </c>
      <c r="S4" s="12"/>
      <c r="T4" s="12"/>
      <c r="U4" s="12"/>
      <c r="V4" s="12"/>
      <c r="W4" s="13"/>
    </row>
    <row r="5" ht="21.75" customHeight="1" spans="1:23">
      <c r="A5" s="14"/>
      <c r="B5" s="14"/>
      <c r="C5" s="14"/>
      <c r="D5" s="14"/>
      <c r="E5" s="15"/>
      <c r="F5" s="15"/>
      <c r="G5" s="15"/>
      <c r="H5" s="15"/>
      <c r="I5" s="63"/>
      <c r="J5" s="48" t="s">
        <v>34</v>
      </c>
      <c r="K5" s="48"/>
      <c r="L5" s="48" t="s">
        <v>35</v>
      </c>
      <c r="M5" s="48" t="s">
        <v>36</v>
      </c>
      <c r="N5" s="118" t="s">
        <v>34</v>
      </c>
      <c r="O5" s="118" t="s">
        <v>35</v>
      </c>
      <c r="P5" s="118" t="s">
        <v>36</v>
      </c>
      <c r="Q5" s="15"/>
      <c r="R5" s="10" t="s">
        <v>33</v>
      </c>
      <c r="S5" s="10" t="s">
        <v>44</v>
      </c>
      <c r="T5" s="10" t="s">
        <v>146</v>
      </c>
      <c r="U5" s="10" t="s">
        <v>40</v>
      </c>
      <c r="V5" s="10" t="s">
        <v>41</v>
      </c>
      <c r="W5" s="10" t="s">
        <v>42</v>
      </c>
    </row>
    <row r="6" ht="40.5" customHeight="1" spans="1:23">
      <c r="A6" s="17"/>
      <c r="B6" s="17"/>
      <c r="C6" s="17"/>
      <c r="D6" s="17"/>
      <c r="E6" s="18"/>
      <c r="F6" s="18"/>
      <c r="G6" s="18"/>
      <c r="H6" s="18"/>
      <c r="I6" s="63"/>
      <c r="J6" s="48" t="s">
        <v>33</v>
      </c>
      <c r="K6" s="48" t="s">
        <v>221</v>
      </c>
      <c r="L6" s="48"/>
      <c r="M6" s="48"/>
      <c r="N6" s="18"/>
      <c r="O6" s="18"/>
      <c r="P6" s="18"/>
      <c r="Q6" s="18"/>
      <c r="R6" s="18"/>
      <c r="S6" s="18"/>
      <c r="T6" s="18"/>
      <c r="U6" s="19"/>
      <c r="V6" s="18"/>
      <c r="W6" s="18"/>
    </row>
    <row r="7" ht="15" customHeight="1" spans="1:23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</row>
    <row r="8" ht="32.9" customHeight="1" spans="1:23">
      <c r="A8" s="24"/>
      <c r="B8" s="116"/>
      <c r="C8" s="24" t="s">
        <v>222</v>
      </c>
      <c r="D8" s="24"/>
      <c r="E8" s="24"/>
      <c r="F8" s="24"/>
      <c r="G8" s="24"/>
      <c r="H8" s="24"/>
      <c r="I8" s="119">
        <v>1450000</v>
      </c>
      <c r="J8" s="119"/>
      <c r="K8" s="119"/>
      <c r="L8" s="119"/>
      <c r="M8" s="119"/>
      <c r="N8" s="119">
        <v>1450000</v>
      </c>
      <c r="O8" s="119"/>
      <c r="P8" s="119"/>
      <c r="Q8" s="119"/>
      <c r="R8" s="119"/>
      <c r="S8" s="119"/>
      <c r="T8" s="119"/>
      <c r="U8" s="93"/>
      <c r="V8" s="119"/>
      <c r="W8" s="119"/>
    </row>
    <row r="9" ht="32.9" customHeight="1" spans="1:23">
      <c r="A9" s="24" t="s">
        <v>223</v>
      </c>
      <c r="B9" s="116" t="s">
        <v>224</v>
      </c>
      <c r="C9" s="24" t="s">
        <v>222</v>
      </c>
      <c r="D9" s="24" t="s">
        <v>46</v>
      </c>
      <c r="E9" s="24" t="s">
        <v>67</v>
      </c>
      <c r="F9" s="24" t="s">
        <v>68</v>
      </c>
      <c r="G9" s="24" t="s">
        <v>196</v>
      </c>
      <c r="H9" s="24" t="s">
        <v>197</v>
      </c>
      <c r="I9" s="119">
        <v>38000</v>
      </c>
      <c r="J9" s="119"/>
      <c r="K9" s="119"/>
      <c r="L9" s="119"/>
      <c r="M9" s="119"/>
      <c r="N9" s="119">
        <v>38000</v>
      </c>
      <c r="O9" s="119"/>
      <c r="P9" s="119"/>
      <c r="Q9" s="119"/>
      <c r="R9" s="119"/>
      <c r="S9" s="119"/>
      <c r="T9" s="119"/>
      <c r="U9" s="93"/>
      <c r="V9" s="119"/>
      <c r="W9" s="119"/>
    </row>
    <row r="10" ht="32.9" customHeight="1" spans="1:23">
      <c r="A10" s="24" t="s">
        <v>223</v>
      </c>
      <c r="B10" s="116" t="s">
        <v>224</v>
      </c>
      <c r="C10" s="24" t="s">
        <v>222</v>
      </c>
      <c r="D10" s="24" t="s">
        <v>46</v>
      </c>
      <c r="E10" s="24" t="s">
        <v>67</v>
      </c>
      <c r="F10" s="24" t="s">
        <v>68</v>
      </c>
      <c r="G10" s="24" t="s">
        <v>225</v>
      </c>
      <c r="H10" s="24" t="s">
        <v>226</v>
      </c>
      <c r="I10" s="119">
        <v>1412000</v>
      </c>
      <c r="J10" s="119"/>
      <c r="K10" s="119"/>
      <c r="L10" s="119"/>
      <c r="M10" s="119"/>
      <c r="N10" s="119">
        <v>1412000</v>
      </c>
      <c r="O10" s="119"/>
      <c r="P10" s="119"/>
      <c r="Q10" s="119"/>
      <c r="R10" s="119"/>
      <c r="S10" s="119"/>
      <c r="T10" s="119"/>
      <c r="U10" s="93"/>
      <c r="V10" s="119"/>
      <c r="W10" s="119"/>
    </row>
    <row r="11" ht="32.9" customHeight="1" spans="1:23">
      <c r="A11" s="24"/>
      <c r="B11" s="24"/>
      <c r="C11" s="24" t="s">
        <v>227</v>
      </c>
      <c r="D11" s="24"/>
      <c r="E11" s="24"/>
      <c r="F11" s="24"/>
      <c r="G11" s="24"/>
      <c r="H11" s="24"/>
      <c r="I11" s="119">
        <v>1000000</v>
      </c>
      <c r="J11" s="119">
        <v>1000000</v>
      </c>
      <c r="K11" s="119">
        <v>1000000</v>
      </c>
      <c r="L11" s="119"/>
      <c r="M11" s="119"/>
      <c r="N11" s="119"/>
      <c r="O11" s="119"/>
      <c r="P11" s="119"/>
      <c r="Q11" s="119"/>
      <c r="R11" s="119"/>
      <c r="S11" s="119"/>
      <c r="T11" s="119"/>
      <c r="U11" s="93"/>
      <c r="V11" s="119"/>
      <c r="W11" s="119"/>
    </row>
    <row r="12" ht="32.9" customHeight="1" spans="1:23">
      <c r="A12" s="24" t="s">
        <v>228</v>
      </c>
      <c r="B12" s="116" t="s">
        <v>229</v>
      </c>
      <c r="C12" s="24" t="s">
        <v>227</v>
      </c>
      <c r="D12" s="24" t="s">
        <v>46</v>
      </c>
      <c r="E12" s="24" t="s">
        <v>67</v>
      </c>
      <c r="F12" s="24" t="s">
        <v>68</v>
      </c>
      <c r="G12" s="24" t="s">
        <v>230</v>
      </c>
      <c r="H12" s="24" t="s">
        <v>231</v>
      </c>
      <c r="I12" s="119">
        <v>1000000</v>
      </c>
      <c r="J12" s="119">
        <v>1000000</v>
      </c>
      <c r="K12" s="119">
        <v>1000000</v>
      </c>
      <c r="L12" s="119"/>
      <c r="M12" s="119"/>
      <c r="N12" s="119"/>
      <c r="O12" s="119"/>
      <c r="P12" s="119"/>
      <c r="Q12" s="119"/>
      <c r="R12" s="119"/>
      <c r="S12" s="119"/>
      <c r="T12" s="119"/>
      <c r="U12" s="93"/>
      <c r="V12" s="119"/>
      <c r="W12" s="119"/>
    </row>
    <row r="13" ht="32.9" customHeight="1" spans="1:23">
      <c r="A13" s="24"/>
      <c r="B13" s="24"/>
      <c r="C13" s="24" t="s">
        <v>222</v>
      </c>
      <c r="D13" s="24"/>
      <c r="E13" s="24"/>
      <c r="F13" s="24"/>
      <c r="G13" s="24"/>
      <c r="H13" s="24"/>
      <c r="I13" s="119">
        <v>45646710</v>
      </c>
      <c r="J13" s="119">
        <v>30000000</v>
      </c>
      <c r="K13" s="119">
        <v>30000000</v>
      </c>
      <c r="L13" s="119"/>
      <c r="M13" s="119"/>
      <c r="N13" s="119">
        <v>15646710</v>
      </c>
      <c r="O13" s="119"/>
      <c r="P13" s="119"/>
      <c r="Q13" s="119"/>
      <c r="R13" s="119"/>
      <c r="S13" s="119"/>
      <c r="T13" s="119"/>
      <c r="U13" s="93"/>
      <c r="V13" s="119"/>
      <c r="W13" s="119"/>
    </row>
    <row r="14" ht="32.9" customHeight="1" spans="1:23">
      <c r="A14" s="24" t="s">
        <v>223</v>
      </c>
      <c r="B14" s="116" t="s">
        <v>232</v>
      </c>
      <c r="C14" s="24" t="s">
        <v>222</v>
      </c>
      <c r="D14" s="24" t="s">
        <v>46</v>
      </c>
      <c r="E14" s="24" t="s">
        <v>67</v>
      </c>
      <c r="F14" s="24" t="s">
        <v>68</v>
      </c>
      <c r="G14" s="24" t="s">
        <v>190</v>
      </c>
      <c r="H14" s="24" t="s">
        <v>191</v>
      </c>
      <c r="I14" s="119">
        <v>281681.3</v>
      </c>
      <c r="J14" s="119">
        <v>281681.3</v>
      </c>
      <c r="K14" s="119">
        <v>281681.3</v>
      </c>
      <c r="L14" s="119"/>
      <c r="M14" s="119"/>
      <c r="N14" s="119"/>
      <c r="O14" s="119"/>
      <c r="P14" s="119"/>
      <c r="Q14" s="119"/>
      <c r="R14" s="119"/>
      <c r="S14" s="119"/>
      <c r="T14" s="119"/>
      <c r="U14" s="93"/>
      <c r="V14" s="119"/>
      <c r="W14" s="119"/>
    </row>
    <row r="15" ht="32.9" customHeight="1" spans="1:23">
      <c r="A15" s="24" t="s">
        <v>223</v>
      </c>
      <c r="B15" s="116" t="s">
        <v>232</v>
      </c>
      <c r="C15" s="24" t="s">
        <v>222</v>
      </c>
      <c r="D15" s="24" t="s">
        <v>46</v>
      </c>
      <c r="E15" s="24" t="s">
        <v>67</v>
      </c>
      <c r="F15" s="24" t="s">
        <v>68</v>
      </c>
      <c r="G15" s="24" t="s">
        <v>194</v>
      </c>
      <c r="H15" s="24" t="s">
        <v>195</v>
      </c>
      <c r="I15" s="119">
        <v>2195500</v>
      </c>
      <c r="J15" s="119">
        <v>2195500</v>
      </c>
      <c r="K15" s="119">
        <v>2195500</v>
      </c>
      <c r="L15" s="119"/>
      <c r="M15" s="119"/>
      <c r="N15" s="119"/>
      <c r="O15" s="119"/>
      <c r="P15" s="119"/>
      <c r="Q15" s="119"/>
      <c r="R15" s="119"/>
      <c r="S15" s="119"/>
      <c r="T15" s="119"/>
      <c r="U15" s="93"/>
      <c r="V15" s="119"/>
      <c r="W15" s="119"/>
    </row>
    <row r="16" ht="32.9" customHeight="1" spans="1:23">
      <c r="A16" s="24" t="s">
        <v>223</v>
      </c>
      <c r="B16" s="116" t="s">
        <v>232</v>
      </c>
      <c r="C16" s="24" t="s">
        <v>222</v>
      </c>
      <c r="D16" s="24" t="s">
        <v>46</v>
      </c>
      <c r="E16" s="24" t="s">
        <v>67</v>
      </c>
      <c r="F16" s="24" t="s">
        <v>68</v>
      </c>
      <c r="G16" s="24" t="s">
        <v>196</v>
      </c>
      <c r="H16" s="24" t="s">
        <v>197</v>
      </c>
      <c r="I16" s="119">
        <v>1616099</v>
      </c>
      <c r="J16" s="119">
        <v>1464500</v>
      </c>
      <c r="K16" s="119">
        <v>1464500</v>
      </c>
      <c r="L16" s="119"/>
      <c r="M16" s="119"/>
      <c r="N16" s="119">
        <v>151599</v>
      </c>
      <c r="O16" s="119"/>
      <c r="P16" s="119"/>
      <c r="Q16" s="119"/>
      <c r="R16" s="119"/>
      <c r="S16" s="119"/>
      <c r="T16" s="119"/>
      <c r="U16" s="93"/>
      <c r="V16" s="119"/>
      <c r="W16" s="119"/>
    </row>
    <row r="17" ht="32.9" customHeight="1" spans="1:23">
      <c r="A17" s="24" t="s">
        <v>223</v>
      </c>
      <c r="B17" s="116" t="s">
        <v>232</v>
      </c>
      <c r="C17" s="24" t="s">
        <v>222</v>
      </c>
      <c r="D17" s="24" t="s">
        <v>46</v>
      </c>
      <c r="E17" s="24" t="s">
        <v>67</v>
      </c>
      <c r="F17" s="24" t="s">
        <v>68</v>
      </c>
      <c r="G17" s="24" t="s">
        <v>233</v>
      </c>
      <c r="H17" s="24" t="s">
        <v>234</v>
      </c>
      <c r="I17" s="119">
        <v>1671684</v>
      </c>
      <c r="J17" s="119"/>
      <c r="K17" s="119"/>
      <c r="L17" s="119"/>
      <c r="M17" s="119"/>
      <c r="N17" s="119">
        <v>1671684</v>
      </c>
      <c r="O17" s="119"/>
      <c r="P17" s="119"/>
      <c r="Q17" s="119"/>
      <c r="R17" s="119"/>
      <c r="S17" s="119"/>
      <c r="T17" s="119"/>
      <c r="U17" s="93"/>
      <c r="V17" s="119"/>
      <c r="W17" s="119"/>
    </row>
    <row r="18" ht="32.9" customHeight="1" spans="1:23">
      <c r="A18" s="24" t="s">
        <v>223</v>
      </c>
      <c r="B18" s="116" t="s">
        <v>232</v>
      </c>
      <c r="C18" s="24" t="s">
        <v>222</v>
      </c>
      <c r="D18" s="24" t="s">
        <v>46</v>
      </c>
      <c r="E18" s="24" t="s">
        <v>67</v>
      </c>
      <c r="F18" s="24" t="s">
        <v>68</v>
      </c>
      <c r="G18" s="24" t="s">
        <v>235</v>
      </c>
      <c r="H18" s="24" t="s">
        <v>236</v>
      </c>
      <c r="I18" s="119">
        <v>1531100</v>
      </c>
      <c r="J18" s="119">
        <v>408000</v>
      </c>
      <c r="K18" s="119">
        <v>408000</v>
      </c>
      <c r="L18" s="119"/>
      <c r="M18" s="119"/>
      <c r="N18" s="119">
        <v>1123100</v>
      </c>
      <c r="O18" s="119"/>
      <c r="P18" s="119"/>
      <c r="Q18" s="119"/>
      <c r="R18" s="119"/>
      <c r="S18" s="119"/>
      <c r="T18" s="119"/>
      <c r="U18" s="93"/>
      <c r="V18" s="119"/>
      <c r="W18" s="119"/>
    </row>
    <row r="19" ht="32.9" customHeight="1" spans="1:23">
      <c r="A19" s="24" t="s">
        <v>223</v>
      </c>
      <c r="B19" s="116" t="s">
        <v>232</v>
      </c>
      <c r="C19" s="24" t="s">
        <v>222</v>
      </c>
      <c r="D19" s="24" t="s">
        <v>46</v>
      </c>
      <c r="E19" s="24" t="s">
        <v>67</v>
      </c>
      <c r="F19" s="24" t="s">
        <v>68</v>
      </c>
      <c r="G19" s="24" t="s">
        <v>198</v>
      </c>
      <c r="H19" s="24" t="s">
        <v>199</v>
      </c>
      <c r="I19" s="119">
        <v>25341290</v>
      </c>
      <c r="J19" s="119">
        <v>14789440</v>
      </c>
      <c r="K19" s="119">
        <v>14789440</v>
      </c>
      <c r="L19" s="119"/>
      <c r="M19" s="119"/>
      <c r="N19" s="119">
        <v>10551850</v>
      </c>
      <c r="O19" s="119"/>
      <c r="P19" s="119"/>
      <c r="Q19" s="119"/>
      <c r="R19" s="119"/>
      <c r="S19" s="119"/>
      <c r="T19" s="119"/>
      <c r="U19" s="93"/>
      <c r="V19" s="119"/>
      <c r="W19" s="119"/>
    </row>
    <row r="20" ht="32.9" customHeight="1" spans="1:23">
      <c r="A20" s="24" t="s">
        <v>223</v>
      </c>
      <c r="B20" s="116" t="s">
        <v>232</v>
      </c>
      <c r="C20" s="24" t="s">
        <v>222</v>
      </c>
      <c r="D20" s="24" t="s">
        <v>46</v>
      </c>
      <c r="E20" s="24" t="s">
        <v>67</v>
      </c>
      <c r="F20" s="24" t="s">
        <v>68</v>
      </c>
      <c r="G20" s="24" t="s">
        <v>200</v>
      </c>
      <c r="H20" s="24" t="s">
        <v>201</v>
      </c>
      <c r="I20" s="119">
        <v>200000</v>
      </c>
      <c r="J20" s="119">
        <v>200000</v>
      </c>
      <c r="K20" s="119">
        <v>200000</v>
      </c>
      <c r="L20" s="119"/>
      <c r="M20" s="119"/>
      <c r="N20" s="119"/>
      <c r="O20" s="119"/>
      <c r="P20" s="119"/>
      <c r="Q20" s="119"/>
      <c r="R20" s="119"/>
      <c r="S20" s="119"/>
      <c r="T20" s="119"/>
      <c r="U20" s="93"/>
      <c r="V20" s="119"/>
      <c r="W20" s="119"/>
    </row>
    <row r="21" ht="32.9" customHeight="1" spans="1:23">
      <c r="A21" s="24" t="s">
        <v>223</v>
      </c>
      <c r="B21" s="116" t="s">
        <v>232</v>
      </c>
      <c r="C21" s="24" t="s">
        <v>222</v>
      </c>
      <c r="D21" s="24" t="s">
        <v>46</v>
      </c>
      <c r="E21" s="24" t="s">
        <v>67</v>
      </c>
      <c r="F21" s="24" t="s">
        <v>68</v>
      </c>
      <c r="G21" s="24" t="s">
        <v>237</v>
      </c>
      <c r="H21" s="24" t="s">
        <v>238</v>
      </c>
      <c r="I21" s="119">
        <v>1830898.7</v>
      </c>
      <c r="J21" s="119">
        <v>1222598.7</v>
      </c>
      <c r="K21" s="119">
        <v>1222598.7</v>
      </c>
      <c r="L21" s="119"/>
      <c r="M21" s="119"/>
      <c r="N21" s="119">
        <v>608300</v>
      </c>
      <c r="O21" s="119"/>
      <c r="P21" s="119"/>
      <c r="Q21" s="119"/>
      <c r="R21" s="119"/>
      <c r="S21" s="119"/>
      <c r="T21" s="119"/>
      <c r="U21" s="93"/>
      <c r="V21" s="119"/>
      <c r="W21" s="119"/>
    </row>
    <row r="22" ht="32.9" customHeight="1" spans="1:23">
      <c r="A22" s="24" t="s">
        <v>223</v>
      </c>
      <c r="B22" s="116" t="s">
        <v>232</v>
      </c>
      <c r="C22" s="24" t="s">
        <v>222</v>
      </c>
      <c r="D22" s="24" t="s">
        <v>46</v>
      </c>
      <c r="E22" s="24" t="s">
        <v>67</v>
      </c>
      <c r="F22" s="24" t="s">
        <v>68</v>
      </c>
      <c r="G22" s="24" t="s">
        <v>202</v>
      </c>
      <c r="H22" s="24" t="s">
        <v>203</v>
      </c>
      <c r="I22" s="119">
        <v>310380</v>
      </c>
      <c r="J22" s="119">
        <v>310380</v>
      </c>
      <c r="K22" s="119">
        <v>310380</v>
      </c>
      <c r="L22" s="119"/>
      <c r="M22" s="119"/>
      <c r="N22" s="119"/>
      <c r="O22" s="119"/>
      <c r="P22" s="119"/>
      <c r="Q22" s="119"/>
      <c r="R22" s="119"/>
      <c r="S22" s="119"/>
      <c r="T22" s="119"/>
      <c r="U22" s="93"/>
      <c r="V22" s="119"/>
      <c r="W22" s="119"/>
    </row>
    <row r="23" ht="32.9" customHeight="1" spans="1:23">
      <c r="A23" s="24" t="s">
        <v>223</v>
      </c>
      <c r="B23" s="116" t="s">
        <v>232</v>
      </c>
      <c r="C23" s="24" t="s">
        <v>222</v>
      </c>
      <c r="D23" s="24" t="s">
        <v>46</v>
      </c>
      <c r="E23" s="24" t="s">
        <v>67</v>
      </c>
      <c r="F23" s="24" t="s">
        <v>68</v>
      </c>
      <c r="G23" s="24" t="s">
        <v>239</v>
      </c>
      <c r="H23" s="24" t="s">
        <v>240</v>
      </c>
      <c r="I23" s="119">
        <v>6129800</v>
      </c>
      <c r="J23" s="119">
        <v>6129800</v>
      </c>
      <c r="K23" s="119">
        <v>6129800</v>
      </c>
      <c r="L23" s="119"/>
      <c r="M23" s="119"/>
      <c r="N23" s="119"/>
      <c r="O23" s="119"/>
      <c r="P23" s="119"/>
      <c r="Q23" s="119"/>
      <c r="R23" s="119"/>
      <c r="S23" s="119"/>
      <c r="T23" s="119"/>
      <c r="U23" s="93"/>
      <c r="V23" s="119"/>
      <c r="W23" s="119"/>
    </row>
    <row r="24" ht="32.9" customHeight="1" spans="1:23">
      <c r="A24" s="24" t="s">
        <v>223</v>
      </c>
      <c r="B24" s="116" t="s">
        <v>232</v>
      </c>
      <c r="C24" s="24" t="s">
        <v>222</v>
      </c>
      <c r="D24" s="24" t="s">
        <v>46</v>
      </c>
      <c r="E24" s="24" t="s">
        <v>67</v>
      </c>
      <c r="F24" s="24" t="s">
        <v>68</v>
      </c>
      <c r="G24" s="24" t="s">
        <v>241</v>
      </c>
      <c r="H24" s="24" t="s">
        <v>242</v>
      </c>
      <c r="I24" s="119">
        <v>10000</v>
      </c>
      <c r="J24" s="119">
        <v>10000</v>
      </c>
      <c r="K24" s="119">
        <v>10000</v>
      </c>
      <c r="L24" s="119"/>
      <c r="M24" s="119"/>
      <c r="N24" s="119"/>
      <c r="O24" s="119"/>
      <c r="P24" s="119"/>
      <c r="Q24" s="119"/>
      <c r="R24" s="119"/>
      <c r="S24" s="119"/>
      <c r="T24" s="119"/>
      <c r="U24" s="93"/>
      <c r="V24" s="119"/>
      <c r="W24" s="119"/>
    </row>
    <row r="25" ht="32.9" customHeight="1" spans="1:23">
      <c r="A25" s="24" t="s">
        <v>223</v>
      </c>
      <c r="B25" s="116" t="s">
        <v>232</v>
      </c>
      <c r="C25" s="24" t="s">
        <v>222</v>
      </c>
      <c r="D25" s="24" t="s">
        <v>46</v>
      </c>
      <c r="E25" s="24" t="s">
        <v>67</v>
      </c>
      <c r="F25" s="24" t="s">
        <v>68</v>
      </c>
      <c r="G25" s="24" t="s">
        <v>225</v>
      </c>
      <c r="H25" s="24" t="s">
        <v>226</v>
      </c>
      <c r="I25" s="119">
        <v>4528277</v>
      </c>
      <c r="J25" s="119">
        <v>2988100</v>
      </c>
      <c r="K25" s="119">
        <v>2988100</v>
      </c>
      <c r="L25" s="119"/>
      <c r="M25" s="119"/>
      <c r="N25" s="119">
        <v>1540177</v>
      </c>
      <c r="O25" s="119"/>
      <c r="P25" s="119"/>
      <c r="Q25" s="119"/>
      <c r="R25" s="119"/>
      <c r="S25" s="119"/>
      <c r="T25" s="119"/>
      <c r="U25" s="93"/>
      <c r="V25" s="119"/>
      <c r="W25" s="119"/>
    </row>
    <row r="26" ht="32.9" customHeight="1" spans="1:23">
      <c r="A26" s="24"/>
      <c r="B26" s="24"/>
      <c r="C26" s="24" t="s">
        <v>222</v>
      </c>
      <c r="D26" s="24"/>
      <c r="E26" s="24"/>
      <c r="F26" s="24"/>
      <c r="G26" s="24"/>
      <c r="H26" s="24"/>
      <c r="I26" s="119">
        <v>23866485.16</v>
      </c>
      <c r="J26" s="119"/>
      <c r="K26" s="119"/>
      <c r="L26" s="119"/>
      <c r="M26" s="119"/>
      <c r="N26" s="119"/>
      <c r="O26" s="119"/>
      <c r="P26" s="119"/>
      <c r="Q26" s="119"/>
      <c r="R26" s="119">
        <v>23866485.16</v>
      </c>
      <c r="S26" s="119"/>
      <c r="T26" s="119"/>
      <c r="U26" s="93">
        <v>13570000</v>
      </c>
      <c r="V26" s="119"/>
      <c r="W26" s="119">
        <v>10296485.16</v>
      </c>
    </row>
    <row r="27" ht="32.9" customHeight="1" spans="1:23">
      <c r="A27" s="24" t="s">
        <v>223</v>
      </c>
      <c r="B27" s="116" t="s">
        <v>243</v>
      </c>
      <c r="C27" s="24" t="s">
        <v>222</v>
      </c>
      <c r="D27" s="24" t="s">
        <v>46</v>
      </c>
      <c r="E27" s="24" t="s">
        <v>67</v>
      </c>
      <c r="F27" s="24" t="s">
        <v>68</v>
      </c>
      <c r="G27" s="24" t="s">
        <v>184</v>
      </c>
      <c r="H27" s="24" t="s">
        <v>185</v>
      </c>
      <c r="I27" s="119">
        <v>41600</v>
      </c>
      <c r="J27" s="119"/>
      <c r="K27" s="119"/>
      <c r="L27" s="119"/>
      <c r="M27" s="119"/>
      <c r="N27" s="119"/>
      <c r="O27" s="119"/>
      <c r="P27" s="119"/>
      <c r="Q27" s="119"/>
      <c r="R27" s="119">
        <v>41600</v>
      </c>
      <c r="S27" s="119"/>
      <c r="T27" s="119"/>
      <c r="U27" s="93">
        <v>41600</v>
      </c>
      <c r="V27" s="119"/>
      <c r="W27" s="119"/>
    </row>
    <row r="28" ht="32.9" customHeight="1" spans="1:23">
      <c r="A28" s="24" t="s">
        <v>223</v>
      </c>
      <c r="B28" s="116" t="s">
        <v>243</v>
      </c>
      <c r="C28" s="24" t="s">
        <v>222</v>
      </c>
      <c r="D28" s="24" t="s">
        <v>46</v>
      </c>
      <c r="E28" s="24" t="s">
        <v>67</v>
      </c>
      <c r="F28" s="24" t="s">
        <v>68</v>
      </c>
      <c r="G28" s="24" t="s">
        <v>190</v>
      </c>
      <c r="H28" s="24" t="s">
        <v>191</v>
      </c>
      <c r="I28" s="119">
        <v>24000</v>
      </c>
      <c r="J28" s="119"/>
      <c r="K28" s="119"/>
      <c r="L28" s="119"/>
      <c r="M28" s="119"/>
      <c r="N28" s="119"/>
      <c r="O28" s="119"/>
      <c r="P28" s="119"/>
      <c r="Q28" s="119"/>
      <c r="R28" s="119">
        <v>24000</v>
      </c>
      <c r="S28" s="119"/>
      <c r="T28" s="119"/>
      <c r="U28" s="93">
        <v>24000</v>
      </c>
      <c r="V28" s="119"/>
      <c r="W28" s="119"/>
    </row>
    <row r="29" ht="32.9" customHeight="1" spans="1:23">
      <c r="A29" s="24" t="s">
        <v>223</v>
      </c>
      <c r="B29" s="116" t="s">
        <v>243</v>
      </c>
      <c r="C29" s="24" t="s">
        <v>222</v>
      </c>
      <c r="D29" s="24" t="s">
        <v>46</v>
      </c>
      <c r="E29" s="24" t="s">
        <v>67</v>
      </c>
      <c r="F29" s="24" t="s">
        <v>68</v>
      </c>
      <c r="G29" s="24" t="s">
        <v>194</v>
      </c>
      <c r="H29" s="24" t="s">
        <v>195</v>
      </c>
      <c r="I29" s="119">
        <v>478160</v>
      </c>
      <c r="J29" s="119"/>
      <c r="K29" s="119"/>
      <c r="L29" s="119"/>
      <c r="M29" s="119"/>
      <c r="N29" s="119"/>
      <c r="O29" s="119"/>
      <c r="P29" s="119"/>
      <c r="Q29" s="119"/>
      <c r="R29" s="119">
        <v>478160</v>
      </c>
      <c r="S29" s="119"/>
      <c r="T29" s="119"/>
      <c r="U29" s="93">
        <v>478160</v>
      </c>
      <c r="V29" s="119"/>
      <c r="W29" s="119"/>
    </row>
    <row r="30" ht="32.9" customHeight="1" spans="1:23">
      <c r="A30" s="24" t="s">
        <v>223</v>
      </c>
      <c r="B30" s="116" t="s">
        <v>243</v>
      </c>
      <c r="C30" s="24" t="s">
        <v>222</v>
      </c>
      <c r="D30" s="24" t="s">
        <v>46</v>
      </c>
      <c r="E30" s="24" t="s">
        <v>67</v>
      </c>
      <c r="F30" s="24" t="s">
        <v>68</v>
      </c>
      <c r="G30" s="24" t="s">
        <v>196</v>
      </c>
      <c r="H30" s="24" t="s">
        <v>197</v>
      </c>
      <c r="I30" s="119">
        <v>706900</v>
      </c>
      <c r="J30" s="119"/>
      <c r="K30" s="119"/>
      <c r="L30" s="119"/>
      <c r="M30" s="119"/>
      <c r="N30" s="119"/>
      <c r="O30" s="119"/>
      <c r="P30" s="119"/>
      <c r="Q30" s="119"/>
      <c r="R30" s="119">
        <v>706900</v>
      </c>
      <c r="S30" s="119"/>
      <c r="T30" s="119"/>
      <c r="U30" s="93">
        <v>706900</v>
      </c>
      <c r="V30" s="119"/>
      <c r="W30" s="119"/>
    </row>
    <row r="31" ht="32.9" customHeight="1" spans="1:23">
      <c r="A31" s="24" t="s">
        <v>223</v>
      </c>
      <c r="B31" s="116" t="s">
        <v>243</v>
      </c>
      <c r="C31" s="24" t="s">
        <v>222</v>
      </c>
      <c r="D31" s="24" t="s">
        <v>46</v>
      </c>
      <c r="E31" s="24" t="s">
        <v>67</v>
      </c>
      <c r="F31" s="24" t="s">
        <v>68</v>
      </c>
      <c r="G31" s="24" t="s">
        <v>233</v>
      </c>
      <c r="H31" s="24" t="s">
        <v>234</v>
      </c>
      <c r="I31" s="119">
        <v>2250000</v>
      </c>
      <c r="J31" s="119"/>
      <c r="K31" s="119"/>
      <c r="L31" s="119"/>
      <c r="M31" s="119"/>
      <c r="N31" s="119"/>
      <c r="O31" s="119"/>
      <c r="P31" s="119"/>
      <c r="Q31" s="119"/>
      <c r="R31" s="119">
        <v>2250000</v>
      </c>
      <c r="S31" s="119"/>
      <c r="T31" s="119"/>
      <c r="U31" s="93">
        <v>2250000</v>
      </c>
      <c r="V31" s="119"/>
      <c r="W31" s="119"/>
    </row>
    <row r="32" ht="32.9" customHeight="1" spans="1:23">
      <c r="A32" s="24" t="s">
        <v>223</v>
      </c>
      <c r="B32" s="116" t="s">
        <v>243</v>
      </c>
      <c r="C32" s="24" t="s">
        <v>222</v>
      </c>
      <c r="D32" s="24" t="s">
        <v>46</v>
      </c>
      <c r="E32" s="24" t="s">
        <v>67</v>
      </c>
      <c r="F32" s="24" t="s">
        <v>68</v>
      </c>
      <c r="G32" s="24" t="s">
        <v>244</v>
      </c>
      <c r="H32" s="24" t="s">
        <v>245</v>
      </c>
      <c r="I32" s="119">
        <v>146400</v>
      </c>
      <c r="J32" s="119"/>
      <c r="K32" s="119"/>
      <c r="L32" s="119"/>
      <c r="M32" s="119"/>
      <c r="N32" s="119"/>
      <c r="O32" s="119"/>
      <c r="P32" s="119"/>
      <c r="Q32" s="119"/>
      <c r="R32" s="119">
        <v>146400</v>
      </c>
      <c r="S32" s="119"/>
      <c r="T32" s="119"/>
      <c r="U32" s="93">
        <v>146400</v>
      </c>
      <c r="V32" s="119"/>
      <c r="W32" s="119"/>
    </row>
    <row r="33" ht="32.9" customHeight="1" spans="1:23">
      <c r="A33" s="24" t="s">
        <v>223</v>
      </c>
      <c r="B33" s="116" t="s">
        <v>243</v>
      </c>
      <c r="C33" s="24" t="s">
        <v>222</v>
      </c>
      <c r="D33" s="24" t="s">
        <v>46</v>
      </c>
      <c r="E33" s="24" t="s">
        <v>67</v>
      </c>
      <c r="F33" s="24" t="s">
        <v>68</v>
      </c>
      <c r="G33" s="24" t="s">
        <v>198</v>
      </c>
      <c r="H33" s="24" t="s">
        <v>199</v>
      </c>
      <c r="I33" s="119">
        <v>2441228</v>
      </c>
      <c r="J33" s="119"/>
      <c r="K33" s="119"/>
      <c r="L33" s="119"/>
      <c r="M33" s="119"/>
      <c r="N33" s="119"/>
      <c r="O33" s="119"/>
      <c r="P33" s="119"/>
      <c r="Q33" s="119"/>
      <c r="R33" s="119">
        <v>2441228</v>
      </c>
      <c r="S33" s="119"/>
      <c r="T33" s="119"/>
      <c r="U33" s="93">
        <v>2441228</v>
      </c>
      <c r="V33" s="119"/>
      <c r="W33" s="119"/>
    </row>
    <row r="34" ht="32.9" customHeight="1" spans="1:23">
      <c r="A34" s="24" t="s">
        <v>223</v>
      </c>
      <c r="B34" s="116" t="s">
        <v>243</v>
      </c>
      <c r="C34" s="24" t="s">
        <v>222</v>
      </c>
      <c r="D34" s="24" t="s">
        <v>46</v>
      </c>
      <c r="E34" s="24" t="s">
        <v>67</v>
      </c>
      <c r="F34" s="24" t="s">
        <v>68</v>
      </c>
      <c r="G34" s="24" t="s">
        <v>246</v>
      </c>
      <c r="H34" s="24" t="s">
        <v>247</v>
      </c>
      <c r="I34" s="119">
        <v>3600000</v>
      </c>
      <c r="J34" s="119"/>
      <c r="K34" s="119"/>
      <c r="L34" s="119"/>
      <c r="M34" s="119"/>
      <c r="N34" s="119"/>
      <c r="O34" s="119"/>
      <c r="P34" s="119"/>
      <c r="Q34" s="119"/>
      <c r="R34" s="119">
        <v>3600000</v>
      </c>
      <c r="S34" s="119"/>
      <c r="T34" s="119"/>
      <c r="U34" s="93">
        <v>3600000</v>
      </c>
      <c r="V34" s="119"/>
      <c r="W34" s="119"/>
    </row>
    <row r="35" ht="32.9" customHeight="1" spans="1:23">
      <c r="A35" s="24" t="s">
        <v>223</v>
      </c>
      <c r="B35" s="116" t="s">
        <v>243</v>
      </c>
      <c r="C35" s="24" t="s">
        <v>222</v>
      </c>
      <c r="D35" s="24" t="s">
        <v>46</v>
      </c>
      <c r="E35" s="24" t="s">
        <v>67</v>
      </c>
      <c r="F35" s="24" t="s">
        <v>68</v>
      </c>
      <c r="G35" s="24" t="s">
        <v>237</v>
      </c>
      <c r="H35" s="24" t="s">
        <v>238</v>
      </c>
      <c r="I35" s="119">
        <v>500000</v>
      </c>
      <c r="J35" s="119"/>
      <c r="K35" s="119"/>
      <c r="L35" s="119"/>
      <c r="M35" s="119"/>
      <c r="N35" s="119"/>
      <c r="O35" s="119"/>
      <c r="P35" s="119"/>
      <c r="Q35" s="119"/>
      <c r="R35" s="119">
        <v>500000</v>
      </c>
      <c r="S35" s="119"/>
      <c r="T35" s="119"/>
      <c r="U35" s="93">
        <v>178000</v>
      </c>
      <c r="V35" s="119"/>
      <c r="W35" s="119">
        <v>322000</v>
      </c>
    </row>
    <row r="36" ht="32.9" customHeight="1" spans="1:23">
      <c r="A36" s="24" t="s">
        <v>223</v>
      </c>
      <c r="B36" s="116" t="s">
        <v>243</v>
      </c>
      <c r="C36" s="24" t="s">
        <v>222</v>
      </c>
      <c r="D36" s="24" t="s">
        <v>46</v>
      </c>
      <c r="E36" s="24" t="s">
        <v>67</v>
      </c>
      <c r="F36" s="24" t="s">
        <v>68</v>
      </c>
      <c r="G36" s="24" t="s">
        <v>163</v>
      </c>
      <c r="H36" s="24" t="s">
        <v>164</v>
      </c>
      <c r="I36" s="119">
        <v>2723000</v>
      </c>
      <c r="J36" s="119"/>
      <c r="K36" s="119"/>
      <c r="L36" s="119"/>
      <c r="M36" s="119"/>
      <c r="N36" s="119"/>
      <c r="O36" s="119"/>
      <c r="P36" s="119"/>
      <c r="Q36" s="119"/>
      <c r="R36" s="119">
        <v>2723000</v>
      </c>
      <c r="S36" s="119"/>
      <c r="T36" s="119"/>
      <c r="U36" s="93">
        <v>2723000</v>
      </c>
      <c r="V36" s="119"/>
      <c r="W36" s="119"/>
    </row>
    <row r="37" ht="32.9" customHeight="1" spans="1:23">
      <c r="A37" s="24" t="s">
        <v>223</v>
      </c>
      <c r="B37" s="116" t="s">
        <v>243</v>
      </c>
      <c r="C37" s="24" t="s">
        <v>222</v>
      </c>
      <c r="D37" s="24" t="s">
        <v>46</v>
      </c>
      <c r="E37" s="24" t="s">
        <v>67</v>
      </c>
      <c r="F37" s="24" t="s">
        <v>68</v>
      </c>
      <c r="G37" s="24" t="s">
        <v>202</v>
      </c>
      <c r="H37" s="24" t="s">
        <v>203</v>
      </c>
      <c r="I37" s="119">
        <v>1580712</v>
      </c>
      <c r="J37" s="119"/>
      <c r="K37" s="119"/>
      <c r="L37" s="119"/>
      <c r="M37" s="119"/>
      <c r="N37" s="119"/>
      <c r="O37" s="119"/>
      <c r="P37" s="119"/>
      <c r="Q37" s="119"/>
      <c r="R37" s="119">
        <v>1580712</v>
      </c>
      <c r="S37" s="119"/>
      <c r="T37" s="119"/>
      <c r="U37" s="93">
        <v>980712</v>
      </c>
      <c r="V37" s="119"/>
      <c r="W37" s="119">
        <v>600000</v>
      </c>
    </row>
    <row r="38" ht="32.9" customHeight="1" spans="1:23">
      <c r="A38" s="24" t="s">
        <v>223</v>
      </c>
      <c r="B38" s="116" t="s">
        <v>243</v>
      </c>
      <c r="C38" s="24" t="s">
        <v>222</v>
      </c>
      <c r="D38" s="24" t="s">
        <v>46</v>
      </c>
      <c r="E38" s="24" t="s">
        <v>67</v>
      </c>
      <c r="F38" s="24" t="s">
        <v>68</v>
      </c>
      <c r="G38" s="24" t="s">
        <v>248</v>
      </c>
      <c r="H38" s="24" t="s">
        <v>249</v>
      </c>
      <c r="I38" s="119">
        <v>9374485.16</v>
      </c>
      <c r="J38" s="119"/>
      <c r="K38" s="119"/>
      <c r="L38" s="119"/>
      <c r="M38" s="119"/>
      <c r="N38" s="119"/>
      <c r="O38" s="119"/>
      <c r="P38" s="119"/>
      <c r="Q38" s="119"/>
      <c r="R38" s="119">
        <v>9374485.16</v>
      </c>
      <c r="S38" s="119"/>
      <c r="T38" s="119"/>
      <c r="U38" s="93"/>
      <c r="V38" s="119"/>
      <c r="W38" s="119">
        <v>9374485.16</v>
      </c>
    </row>
    <row r="39" ht="18.75" customHeight="1" spans="1:23">
      <c r="A39" s="31" t="s">
        <v>98</v>
      </c>
      <c r="B39" s="32"/>
      <c r="C39" s="32"/>
      <c r="D39" s="32"/>
      <c r="E39" s="32"/>
      <c r="F39" s="32"/>
      <c r="G39" s="32"/>
      <c r="H39" s="33"/>
      <c r="I39" s="119">
        <v>71963195.16</v>
      </c>
      <c r="J39" s="119">
        <v>31000000</v>
      </c>
      <c r="K39" s="119">
        <v>31000000</v>
      </c>
      <c r="L39" s="119"/>
      <c r="M39" s="119"/>
      <c r="N39" s="119">
        <v>17096710</v>
      </c>
      <c r="O39" s="119"/>
      <c r="P39" s="119"/>
      <c r="Q39" s="119"/>
      <c r="R39" s="119">
        <v>23866485.16</v>
      </c>
      <c r="S39" s="119"/>
      <c r="T39" s="119"/>
      <c r="U39" s="93">
        <v>13570000</v>
      </c>
      <c r="V39" s="119"/>
      <c r="W39" s="119">
        <v>10296485.16</v>
      </c>
    </row>
    <row r="43" customHeight="1" spans="8:14">
      <c r="H43" s="104"/>
      <c r="I43" s="104"/>
      <c r="J43" s="104"/>
      <c r="K43" s="104"/>
      <c r="L43" s="104"/>
      <c r="M43" s="104"/>
      <c r="N43" s="104"/>
    </row>
    <row r="44" customHeight="1" spans="8:14">
      <c r="H44" s="104"/>
      <c r="I44" s="120"/>
      <c r="J44" s="104"/>
      <c r="K44" s="104"/>
      <c r="L44" s="104"/>
      <c r="M44" s="104"/>
      <c r="N44" s="104"/>
    </row>
    <row r="45" customHeight="1" spans="8:14">
      <c r="H45" s="104"/>
      <c r="I45" s="104"/>
      <c r="J45" s="104"/>
      <c r="K45" s="104"/>
      <c r="L45" s="104"/>
      <c r="M45" s="104"/>
      <c r="N45" s="104"/>
    </row>
    <row r="46" customHeight="1" spans="8:14">
      <c r="H46" s="104"/>
      <c r="I46" s="104"/>
      <c r="J46" s="104"/>
      <c r="K46" s="104"/>
      <c r="L46" s="104"/>
      <c r="M46" s="104"/>
      <c r="N46" s="104"/>
    </row>
    <row r="47" customHeight="1" spans="8:14">
      <c r="H47" s="104"/>
      <c r="I47" s="104"/>
      <c r="J47" s="104"/>
      <c r="K47" s="104"/>
      <c r="L47" s="104"/>
      <c r="M47" s="104"/>
      <c r="N47" s="104"/>
    </row>
    <row r="48" customHeight="1" spans="8:14">
      <c r="H48" s="104"/>
      <c r="I48" s="104"/>
      <c r="J48" s="104"/>
      <c r="K48" s="104"/>
      <c r="L48" s="104"/>
      <c r="M48" s="104"/>
      <c r="N48" s="104"/>
    </row>
    <row r="49" customHeight="1" spans="8:14">
      <c r="H49" s="104"/>
      <c r="I49" s="104"/>
      <c r="J49" s="104"/>
      <c r="K49" s="104"/>
      <c r="L49" s="104"/>
      <c r="M49" s="104"/>
      <c r="N49" s="104"/>
    </row>
    <row r="50" customHeight="1" spans="8:14">
      <c r="H50" s="104"/>
      <c r="I50" s="104"/>
      <c r="J50" s="104"/>
      <c r="K50" s="104"/>
      <c r="L50" s="104"/>
      <c r="M50" s="104"/>
      <c r="N50" s="104"/>
    </row>
    <row r="51" customHeight="1" spans="8:14">
      <c r="H51" s="104"/>
      <c r="I51" s="104"/>
      <c r="J51" s="104"/>
      <c r="K51" s="104"/>
      <c r="L51" s="104"/>
      <c r="M51" s="104"/>
      <c r="N51" s="104"/>
    </row>
    <row r="52" customHeight="1" spans="8:14">
      <c r="H52" s="104"/>
      <c r="I52" s="104"/>
      <c r="J52" s="104"/>
      <c r="K52" s="104"/>
      <c r="L52" s="104"/>
      <c r="M52" s="104"/>
      <c r="N52" s="104"/>
    </row>
    <row r="53" customHeight="1" spans="8:14">
      <c r="H53" s="104"/>
      <c r="I53" s="104"/>
      <c r="J53" s="104"/>
      <c r="K53" s="104"/>
      <c r="L53" s="104"/>
      <c r="M53" s="104"/>
      <c r="N53" s="104"/>
    </row>
  </sheetData>
  <autoFilter ref="A1:W39">
    <extLst/>
  </autoFilter>
  <mergeCells count="28">
    <mergeCell ref="A2:W2"/>
    <mergeCell ref="A3:I3"/>
    <mergeCell ref="J4:M4"/>
    <mergeCell ref="N4:P4"/>
    <mergeCell ref="R4:W4"/>
    <mergeCell ref="J5:K5"/>
    <mergeCell ref="A39:H3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44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63"/>
  <sheetViews>
    <sheetView showZeros="0" topLeftCell="A56" workbookViewId="0">
      <selection activeCell="J13" sqref="A8:J63"/>
    </sheetView>
  </sheetViews>
  <sheetFormatPr defaultColWidth="9.13888888888889" defaultRowHeight="12" customHeight="1"/>
  <cols>
    <col min="1" max="1" width="25.25" customWidth="1"/>
    <col min="2" max="2" width="29" customWidth="1"/>
    <col min="3" max="3" width="17.1759259259259" customWidth="1"/>
    <col min="4" max="4" width="21.037037037037" customWidth="1"/>
    <col min="5" max="5" width="23.5740740740741" customWidth="1"/>
    <col min="6" max="6" width="11.287037037037" customWidth="1"/>
    <col min="7" max="7" width="10.3148148148148" customWidth="1"/>
    <col min="8" max="8" width="9.31481481481481" customWidth="1"/>
    <col min="9" max="9" width="13.4259259259259" customWidth="1"/>
    <col min="10" max="10" width="40.537037037037" customWidth="1"/>
  </cols>
  <sheetData>
    <row r="1" ht="29" customHeight="1" spans="1:10">
      <c r="A1" s="1" t="s">
        <v>0</v>
      </c>
      <c r="J1" s="55" t="s">
        <v>250</v>
      </c>
    </row>
    <row r="2" ht="28.5" customHeight="1" spans="1:10">
      <c r="A2" s="46" t="s">
        <v>251</v>
      </c>
      <c r="B2" s="28"/>
      <c r="C2" s="28"/>
      <c r="D2" s="28"/>
      <c r="E2" s="28"/>
      <c r="F2" s="47"/>
      <c r="G2" s="28"/>
      <c r="H2" s="47"/>
      <c r="I2" s="47"/>
      <c r="J2" s="28"/>
    </row>
    <row r="3" ht="15" customHeight="1" spans="1:1">
      <c r="A3" s="5" t="str">
        <f>"单位名称："&amp;"云南省公安厅水上巡逻总队"</f>
        <v>单位名称：云南省公安厅水上巡逻总队</v>
      </c>
    </row>
    <row r="4" ht="14.25" customHeight="1" spans="1:10">
      <c r="A4" s="48" t="s">
        <v>252</v>
      </c>
      <c r="B4" s="48" t="s">
        <v>253</v>
      </c>
      <c r="C4" s="48" t="s">
        <v>254</v>
      </c>
      <c r="D4" s="48" t="s">
        <v>255</v>
      </c>
      <c r="E4" s="48" t="s">
        <v>256</v>
      </c>
      <c r="F4" s="49" t="s">
        <v>257</v>
      </c>
      <c r="G4" s="48" t="s">
        <v>258</v>
      </c>
      <c r="H4" s="49" t="s">
        <v>259</v>
      </c>
      <c r="I4" s="49" t="s">
        <v>260</v>
      </c>
      <c r="J4" s="48" t="s">
        <v>261</v>
      </c>
    </row>
    <row r="5" ht="14.25" customHeight="1" spans="1:10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9">
        <v>6</v>
      </c>
      <c r="G5" s="48">
        <v>7</v>
      </c>
      <c r="H5" s="49">
        <v>8</v>
      </c>
      <c r="I5" s="49">
        <v>9</v>
      </c>
      <c r="J5" s="48">
        <v>10</v>
      </c>
    </row>
    <row r="6" ht="17.3" customHeight="1" spans="1:10">
      <c r="A6" s="50" t="s">
        <v>46</v>
      </c>
      <c r="B6" s="51"/>
      <c r="C6" s="51"/>
      <c r="D6" s="51"/>
      <c r="E6" s="52"/>
      <c r="F6" s="53"/>
      <c r="G6" s="52"/>
      <c r="H6" s="53"/>
      <c r="I6" s="53"/>
      <c r="J6" s="52"/>
    </row>
    <row r="7" ht="47.3" customHeight="1" spans="1:10">
      <c r="A7" s="113" t="s">
        <v>46</v>
      </c>
      <c r="B7" s="54"/>
      <c r="C7" s="54"/>
      <c r="D7" s="54"/>
      <c r="E7" s="50"/>
      <c r="F7" s="54"/>
      <c r="G7" s="50"/>
      <c r="H7" s="54"/>
      <c r="I7" s="54"/>
      <c r="J7" s="56"/>
    </row>
    <row r="8" ht="47.3" customHeight="1" spans="1:10">
      <c r="A8" s="114" t="s">
        <v>262</v>
      </c>
      <c r="B8" s="54" t="s">
        <v>263</v>
      </c>
      <c r="C8" s="54" t="s">
        <v>264</v>
      </c>
      <c r="D8" s="54" t="s">
        <v>265</v>
      </c>
      <c r="E8" s="50" t="s">
        <v>266</v>
      </c>
      <c r="F8" s="54" t="s">
        <v>267</v>
      </c>
      <c r="G8" s="50" t="s">
        <v>268</v>
      </c>
      <c r="H8" s="54" t="s">
        <v>269</v>
      </c>
      <c r="I8" s="54" t="s">
        <v>270</v>
      </c>
      <c r="J8" s="50" t="s">
        <v>266</v>
      </c>
    </row>
    <row r="9" ht="47.3" customHeight="1" spans="1:10">
      <c r="A9" s="114" t="s">
        <v>262</v>
      </c>
      <c r="B9" s="54" t="s">
        <v>263</v>
      </c>
      <c r="C9" s="54" t="s">
        <v>264</v>
      </c>
      <c r="D9" s="54" t="s">
        <v>265</v>
      </c>
      <c r="E9" s="50" t="s">
        <v>266</v>
      </c>
      <c r="F9" s="54" t="s">
        <v>267</v>
      </c>
      <c r="G9" s="50" t="s">
        <v>271</v>
      </c>
      <c r="H9" s="54" t="s">
        <v>269</v>
      </c>
      <c r="I9" s="54" t="s">
        <v>270</v>
      </c>
      <c r="J9" s="50" t="s">
        <v>266</v>
      </c>
    </row>
    <row r="10" ht="47.3" customHeight="1" spans="1:10">
      <c r="A10" s="114" t="s">
        <v>262</v>
      </c>
      <c r="B10" s="54" t="s">
        <v>263</v>
      </c>
      <c r="C10" s="54" t="s">
        <v>264</v>
      </c>
      <c r="D10" s="54" t="s">
        <v>265</v>
      </c>
      <c r="E10" s="50" t="s">
        <v>266</v>
      </c>
      <c r="F10" s="54" t="s">
        <v>267</v>
      </c>
      <c r="G10" s="50" t="s">
        <v>272</v>
      </c>
      <c r="H10" s="54" t="s">
        <v>269</v>
      </c>
      <c r="I10" s="54" t="s">
        <v>270</v>
      </c>
      <c r="J10" s="50" t="s">
        <v>266</v>
      </c>
    </row>
    <row r="11" ht="47.3" customHeight="1" spans="1:10">
      <c r="A11" s="114" t="s">
        <v>262</v>
      </c>
      <c r="B11" s="54" t="s">
        <v>263</v>
      </c>
      <c r="C11" s="54" t="s">
        <v>264</v>
      </c>
      <c r="D11" s="54" t="s">
        <v>265</v>
      </c>
      <c r="E11" s="50" t="s">
        <v>273</v>
      </c>
      <c r="F11" s="54" t="s">
        <v>267</v>
      </c>
      <c r="G11" s="50" t="s">
        <v>274</v>
      </c>
      <c r="H11" s="54" t="s">
        <v>275</v>
      </c>
      <c r="I11" s="54" t="s">
        <v>270</v>
      </c>
      <c r="J11" s="56" t="s">
        <v>276</v>
      </c>
    </row>
    <row r="12" ht="47.3" customHeight="1" spans="1:10">
      <c r="A12" s="114" t="s">
        <v>262</v>
      </c>
      <c r="B12" s="54" t="s">
        <v>263</v>
      </c>
      <c r="C12" s="54" t="s">
        <v>264</v>
      </c>
      <c r="D12" s="54" t="s">
        <v>265</v>
      </c>
      <c r="E12" s="50" t="s">
        <v>266</v>
      </c>
      <c r="F12" s="54" t="s">
        <v>267</v>
      </c>
      <c r="G12" s="50" t="s">
        <v>118</v>
      </c>
      <c r="H12" s="54" t="s">
        <v>269</v>
      </c>
      <c r="I12" s="54" t="s">
        <v>270</v>
      </c>
      <c r="J12" s="50" t="s">
        <v>266</v>
      </c>
    </row>
    <row r="13" ht="47.3" customHeight="1" spans="1:10">
      <c r="A13" s="114" t="s">
        <v>262</v>
      </c>
      <c r="B13" s="54" t="s">
        <v>263</v>
      </c>
      <c r="C13" s="54" t="s">
        <v>264</v>
      </c>
      <c r="D13" s="54" t="s">
        <v>265</v>
      </c>
      <c r="E13" s="50" t="s">
        <v>277</v>
      </c>
      <c r="F13" s="54" t="s">
        <v>267</v>
      </c>
      <c r="G13" s="50" t="s">
        <v>268</v>
      </c>
      <c r="H13" s="54" t="s">
        <v>278</v>
      </c>
      <c r="I13" s="54" t="s">
        <v>270</v>
      </c>
      <c r="J13" s="56" t="s">
        <v>279</v>
      </c>
    </row>
    <row r="14" ht="47.3" customHeight="1" spans="1:10">
      <c r="A14" s="114" t="s">
        <v>262</v>
      </c>
      <c r="B14" s="54" t="s">
        <v>263</v>
      </c>
      <c r="C14" s="54" t="s">
        <v>264</v>
      </c>
      <c r="D14" s="54" t="s">
        <v>265</v>
      </c>
      <c r="E14" s="50" t="s">
        <v>266</v>
      </c>
      <c r="F14" s="54" t="s">
        <v>267</v>
      </c>
      <c r="G14" s="50" t="s">
        <v>116</v>
      </c>
      <c r="H14" s="54" t="s">
        <v>269</v>
      </c>
      <c r="I14" s="54" t="s">
        <v>270</v>
      </c>
      <c r="J14" s="50" t="s">
        <v>266</v>
      </c>
    </row>
    <row r="15" ht="47.3" customHeight="1" spans="1:10">
      <c r="A15" s="114" t="s">
        <v>262</v>
      </c>
      <c r="B15" s="54" t="s">
        <v>263</v>
      </c>
      <c r="C15" s="54" t="s">
        <v>264</v>
      </c>
      <c r="D15" s="54" t="s">
        <v>265</v>
      </c>
      <c r="E15" s="50" t="s">
        <v>266</v>
      </c>
      <c r="F15" s="54" t="s">
        <v>267</v>
      </c>
      <c r="G15" s="50" t="s">
        <v>268</v>
      </c>
      <c r="H15" s="54" t="s">
        <v>278</v>
      </c>
      <c r="I15" s="54" t="s">
        <v>270</v>
      </c>
      <c r="J15" s="50" t="s">
        <v>266</v>
      </c>
    </row>
    <row r="16" ht="47.3" customHeight="1" spans="1:10">
      <c r="A16" s="114" t="s">
        <v>262</v>
      </c>
      <c r="B16" s="54" t="s">
        <v>263</v>
      </c>
      <c r="C16" s="54" t="s">
        <v>264</v>
      </c>
      <c r="D16" s="54" t="s">
        <v>265</v>
      </c>
      <c r="E16" s="50" t="s">
        <v>266</v>
      </c>
      <c r="F16" s="54" t="s">
        <v>267</v>
      </c>
      <c r="G16" s="50" t="s">
        <v>280</v>
      </c>
      <c r="H16" s="54" t="s">
        <v>281</v>
      </c>
      <c r="I16" s="54" t="s">
        <v>270</v>
      </c>
      <c r="J16" s="50" t="s">
        <v>266</v>
      </c>
    </row>
    <row r="17" ht="47.3" customHeight="1" spans="1:10">
      <c r="A17" s="114" t="s">
        <v>262</v>
      </c>
      <c r="B17" s="54" t="s">
        <v>263</v>
      </c>
      <c r="C17" s="54" t="s">
        <v>264</v>
      </c>
      <c r="D17" s="54" t="s">
        <v>265</v>
      </c>
      <c r="E17" s="50" t="s">
        <v>282</v>
      </c>
      <c r="F17" s="54" t="s">
        <v>267</v>
      </c>
      <c r="G17" s="50" t="s">
        <v>283</v>
      </c>
      <c r="H17" s="54" t="s">
        <v>284</v>
      </c>
      <c r="I17" s="54" t="s">
        <v>270</v>
      </c>
      <c r="J17" s="56" t="s">
        <v>285</v>
      </c>
    </row>
    <row r="18" ht="47.3" customHeight="1" spans="1:10">
      <c r="A18" s="114" t="s">
        <v>262</v>
      </c>
      <c r="B18" s="54" t="s">
        <v>263</v>
      </c>
      <c r="C18" s="54" t="s">
        <v>264</v>
      </c>
      <c r="D18" s="54" t="s">
        <v>265</v>
      </c>
      <c r="E18" s="50" t="s">
        <v>266</v>
      </c>
      <c r="F18" s="54" t="s">
        <v>267</v>
      </c>
      <c r="G18" s="50" t="s">
        <v>118</v>
      </c>
      <c r="H18" s="54" t="s">
        <v>286</v>
      </c>
      <c r="I18" s="54" t="s">
        <v>270</v>
      </c>
      <c r="J18" s="56" t="s">
        <v>266</v>
      </c>
    </row>
    <row r="19" ht="47.3" customHeight="1" spans="1:10">
      <c r="A19" s="114" t="s">
        <v>262</v>
      </c>
      <c r="B19" s="54" t="s">
        <v>263</v>
      </c>
      <c r="C19" s="54" t="s">
        <v>264</v>
      </c>
      <c r="D19" s="54" t="s">
        <v>265</v>
      </c>
      <c r="E19" s="50" t="s">
        <v>266</v>
      </c>
      <c r="F19" s="54" t="s">
        <v>267</v>
      </c>
      <c r="G19" s="50" t="s">
        <v>120</v>
      </c>
      <c r="H19" s="54" t="s">
        <v>287</v>
      </c>
      <c r="I19" s="54" t="s">
        <v>270</v>
      </c>
      <c r="J19" s="50" t="s">
        <v>266</v>
      </c>
    </row>
    <row r="20" ht="47.3" customHeight="1" spans="1:10">
      <c r="A20" s="114" t="s">
        <v>262</v>
      </c>
      <c r="B20" s="54" t="s">
        <v>263</v>
      </c>
      <c r="C20" s="54" t="s">
        <v>264</v>
      </c>
      <c r="D20" s="54" t="s">
        <v>265</v>
      </c>
      <c r="E20" s="50" t="s">
        <v>266</v>
      </c>
      <c r="F20" s="54" t="s">
        <v>267</v>
      </c>
      <c r="G20" s="50" t="s">
        <v>288</v>
      </c>
      <c r="H20" s="54" t="s">
        <v>281</v>
      </c>
      <c r="I20" s="54" t="s">
        <v>270</v>
      </c>
      <c r="J20" s="50" t="s">
        <v>266</v>
      </c>
    </row>
    <row r="21" ht="47.3" customHeight="1" spans="1:10">
      <c r="A21" s="114" t="s">
        <v>262</v>
      </c>
      <c r="B21" s="54" t="s">
        <v>263</v>
      </c>
      <c r="C21" s="54" t="s">
        <v>264</v>
      </c>
      <c r="D21" s="54" t="s">
        <v>265</v>
      </c>
      <c r="E21" s="50" t="s">
        <v>266</v>
      </c>
      <c r="F21" s="54" t="s">
        <v>267</v>
      </c>
      <c r="G21" s="50" t="s">
        <v>268</v>
      </c>
      <c r="H21" s="54" t="s">
        <v>278</v>
      </c>
      <c r="I21" s="54" t="s">
        <v>270</v>
      </c>
      <c r="J21" s="50" t="s">
        <v>266</v>
      </c>
    </row>
    <row r="22" ht="47.3" customHeight="1" spans="1:10">
      <c r="A22" s="114" t="s">
        <v>262</v>
      </c>
      <c r="B22" s="54" t="s">
        <v>263</v>
      </c>
      <c r="C22" s="54" t="s">
        <v>264</v>
      </c>
      <c r="D22" s="54" t="s">
        <v>265</v>
      </c>
      <c r="E22" s="50" t="s">
        <v>289</v>
      </c>
      <c r="F22" s="54" t="s">
        <v>267</v>
      </c>
      <c r="G22" s="50" t="s">
        <v>290</v>
      </c>
      <c r="H22" s="54" t="s">
        <v>291</v>
      </c>
      <c r="I22" s="54" t="s">
        <v>270</v>
      </c>
      <c r="J22" s="56" t="s">
        <v>292</v>
      </c>
    </row>
    <row r="23" ht="47.3" customHeight="1" spans="1:10">
      <c r="A23" s="114" t="s">
        <v>262</v>
      </c>
      <c r="B23" s="54" t="s">
        <v>263</v>
      </c>
      <c r="C23" s="54" t="s">
        <v>264</v>
      </c>
      <c r="D23" s="54" t="s">
        <v>265</v>
      </c>
      <c r="E23" s="50" t="s">
        <v>293</v>
      </c>
      <c r="F23" s="54" t="s">
        <v>267</v>
      </c>
      <c r="G23" s="50" t="s">
        <v>294</v>
      </c>
      <c r="H23" s="54" t="s">
        <v>295</v>
      </c>
      <c r="I23" s="54" t="s">
        <v>270</v>
      </c>
      <c r="J23" s="56" t="s">
        <v>296</v>
      </c>
    </row>
    <row r="24" ht="47.3" customHeight="1" spans="1:10">
      <c r="A24" s="114" t="s">
        <v>262</v>
      </c>
      <c r="B24" s="54" t="s">
        <v>263</v>
      </c>
      <c r="C24" s="54" t="s">
        <v>264</v>
      </c>
      <c r="D24" s="54" t="s">
        <v>265</v>
      </c>
      <c r="E24" s="50" t="s">
        <v>297</v>
      </c>
      <c r="F24" s="54" t="s">
        <v>267</v>
      </c>
      <c r="G24" s="50" t="s">
        <v>298</v>
      </c>
      <c r="H24" s="54" t="s">
        <v>284</v>
      </c>
      <c r="I24" s="54" t="s">
        <v>270</v>
      </c>
      <c r="J24" s="56" t="s">
        <v>299</v>
      </c>
    </row>
    <row r="25" ht="47.3" customHeight="1" spans="1:10">
      <c r="A25" s="114" t="s">
        <v>262</v>
      </c>
      <c r="B25" s="54" t="s">
        <v>263</v>
      </c>
      <c r="C25" s="54" t="s">
        <v>264</v>
      </c>
      <c r="D25" s="54" t="s">
        <v>265</v>
      </c>
      <c r="E25" s="50" t="s">
        <v>266</v>
      </c>
      <c r="F25" s="54" t="s">
        <v>267</v>
      </c>
      <c r="G25" s="50" t="s">
        <v>300</v>
      </c>
      <c r="H25" s="54" t="s">
        <v>284</v>
      </c>
      <c r="I25" s="54" t="s">
        <v>270</v>
      </c>
      <c r="J25" s="50" t="s">
        <v>266</v>
      </c>
    </row>
    <row r="26" ht="47.3" customHeight="1" spans="1:10">
      <c r="A26" s="114" t="s">
        <v>262</v>
      </c>
      <c r="B26" s="54" t="s">
        <v>263</v>
      </c>
      <c r="C26" s="54" t="s">
        <v>264</v>
      </c>
      <c r="D26" s="54" t="s">
        <v>265</v>
      </c>
      <c r="E26" s="50" t="s">
        <v>266</v>
      </c>
      <c r="F26" s="54" t="s">
        <v>267</v>
      </c>
      <c r="G26" s="50" t="s">
        <v>301</v>
      </c>
      <c r="H26" s="54" t="s">
        <v>284</v>
      </c>
      <c r="I26" s="54" t="s">
        <v>270</v>
      </c>
      <c r="J26" s="50" t="s">
        <v>266</v>
      </c>
    </row>
    <row r="27" ht="47.3" customHeight="1" spans="1:10">
      <c r="A27" s="114" t="s">
        <v>262</v>
      </c>
      <c r="B27" s="54" t="s">
        <v>263</v>
      </c>
      <c r="C27" s="54" t="s">
        <v>264</v>
      </c>
      <c r="D27" s="54" t="s">
        <v>265</v>
      </c>
      <c r="E27" s="50" t="s">
        <v>302</v>
      </c>
      <c r="F27" s="54" t="s">
        <v>267</v>
      </c>
      <c r="G27" s="50" t="s">
        <v>117</v>
      </c>
      <c r="H27" s="54" t="s">
        <v>269</v>
      </c>
      <c r="I27" s="54" t="s">
        <v>270</v>
      </c>
      <c r="J27" s="56" t="s">
        <v>303</v>
      </c>
    </row>
    <row r="28" ht="47.3" customHeight="1" spans="1:10">
      <c r="A28" s="114" t="s">
        <v>262</v>
      </c>
      <c r="B28" s="54" t="s">
        <v>263</v>
      </c>
      <c r="C28" s="54" t="s">
        <v>264</v>
      </c>
      <c r="D28" s="54" t="s">
        <v>265</v>
      </c>
      <c r="E28" s="50" t="s">
        <v>266</v>
      </c>
      <c r="F28" s="54" t="s">
        <v>267</v>
      </c>
      <c r="G28" s="50" t="s">
        <v>117</v>
      </c>
      <c r="H28" s="54" t="s">
        <v>286</v>
      </c>
      <c r="I28" s="54" t="s">
        <v>270</v>
      </c>
      <c r="J28" s="50" t="s">
        <v>266</v>
      </c>
    </row>
    <row r="29" ht="47.3" customHeight="1" spans="1:10">
      <c r="A29" s="114" t="s">
        <v>262</v>
      </c>
      <c r="B29" s="54" t="s">
        <v>263</v>
      </c>
      <c r="C29" s="54" t="s">
        <v>264</v>
      </c>
      <c r="D29" s="54" t="s">
        <v>265</v>
      </c>
      <c r="E29" s="50" t="s">
        <v>266</v>
      </c>
      <c r="F29" s="54" t="s">
        <v>267</v>
      </c>
      <c r="G29" s="50" t="s">
        <v>116</v>
      </c>
      <c r="H29" s="54" t="s">
        <v>286</v>
      </c>
      <c r="I29" s="54" t="s">
        <v>270</v>
      </c>
      <c r="J29" s="50" t="s">
        <v>266</v>
      </c>
    </row>
    <row r="30" ht="47.3" customHeight="1" spans="1:10">
      <c r="A30" s="114" t="s">
        <v>262</v>
      </c>
      <c r="B30" s="54" t="s">
        <v>263</v>
      </c>
      <c r="C30" s="54" t="s">
        <v>264</v>
      </c>
      <c r="D30" s="54" t="s">
        <v>265</v>
      </c>
      <c r="E30" s="50" t="s">
        <v>266</v>
      </c>
      <c r="F30" s="54" t="s">
        <v>267</v>
      </c>
      <c r="G30" s="50" t="s">
        <v>117</v>
      </c>
      <c r="H30" s="54" t="s">
        <v>286</v>
      </c>
      <c r="I30" s="54" t="s">
        <v>270</v>
      </c>
      <c r="J30" s="50" t="s">
        <v>266</v>
      </c>
    </row>
    <row r="31" ht="47.3" customHeight="1" spans="1:10">
      <c r="A31" s="114" t="s">
        <v>262</v>
      </c>
      <c r="B31" s="54" t="s">
        <v>263</v>
      </c>
      <c r="C31" s="54" t="s">
        <v>264</v>
      </c>
      <c r="D31" s="54" t="s">
        <v>304</v>
      </c>
      <c r="E31" s="50" t="s">
        <v>305</v>
      </c>
      <c r="F31" s="54" t="s">
        <v>267</v>
      </c>
      <c r="G31" s="50" t="s">
        <v>306</v>
      </c>
      <c r="H31" s="54" t="s">
        <v>307</v>
      </c>
      <c r="I31" s="54" t="s">
        <v>270</v>
      </c>
      <c r="J31" s="56" t="s">
        <v>308</v>
      </c>
    </row>
    <row r="32" ht="47.3" customHeight="1" spans="1:10">
      <c r="A32" s="114" t="s">
        <v>262</v>
      </c>
      <c r="B32" s="54" t="s">
        <v>263</v>
      </c>
      <c r="C32" s="54" t="s">
        <v>264</v>
      </c>
      <c r="D32" s="54" t="s">
        <v>304</v>
      </c>
      <c r="E32" s="50" t="s">
        <v>309</v>
      </c>
      <c r="F32" s="54" t="s">
        <v>310</v>
      </c>
      <c r="G32" s="50" t="s">
        <v>311</v>
      </c>
      <c r="H32" s="54" t="s">
        <v>307</v>
      </c>
      <c r="I32" s="54" t="s">
        <v>270</v>
      </c>
      <c r="J32" s="56" t="s">
        <v>312</v>
      </c>
    </row>
    <row r="33" ht="47.3" customHeight="1" spans="1:10">
      <c r="A33" s="114" t="s">
        <v>262</v>
      </c>
      <c r="B33" s="54" t="s">
        <v>263</v>
      </c>
      <c r="C33" s="54" t="s">
        <v>264</v>
      </c>
      <c r="D33" s="54" t="s">
        <v>304</v>
      </c>
      <c r="E33" s="50" t="s">
        <v>313</v>
      </c>
      <c r="F33" s="54" t="s">
        <v>310</v>
      </c>
      <c r="G33" s="50" t="s">
        <v>311</v>
      </c>
      <c r="H33" s="54" t="s">
        <v>307</v>
      </c>
      <c r="I33" s="54" t="s">
        <v>270</v>
      </c>
      <c r="J33" s="56" t="s">
        <v>308</v>
      </c>
    </row>
    <row r="34" ht="47.3" customHeight="1" spans="1:10">
      <c r="A34" s="114" t="s">
        <v>262</v>
      </c>
      <c r="B34" s="54" t="s">
        <v>263</v>
      </c>
      <c r="C34" s="54" t="s">
        <v>314</v>
      </c>
      <c r="D34" s="54" t="s">
        <v>315</v>
      </c>
      <c r="E34" s="50" t="s">
        <v>266</v>
      </c>
      <c r="F34" s="54" t="s">
        <v>316</v>
      </c>
      <c r="G34" s="50" t="s">
        <v>116</v>
      </c>
      <c r="H34" s="54" t="s">
        <v>317</v>
      </c>
      <c r="I34" s="54" t="s">
        <v>270</v>
      </c>
      <c r="J34" s="56" t="s">
        <v>266</v>
      </c>
    </row>
    <row r="35" ht="47.3" customHeight="1" spans="1:10">
      <c r="A35" s="114" t="s">
        <v>262</v>
      </c>
      <c r="B35" s="54" t="s">
        <v>263</v>
      </c>
      <c r="C35" s="54" t="s">
        <v>314</v>
      </c>
      <c r="D35" s="54" t="s">
        <v>315</v>
      </c>
      <c r="E35" s="50" t="s">
        <v>266</v>
      </c>
      <c r="F35" s="54" t="s">
        <v>267</v>
      </c>
      <c r="G35" s="50" t="s">
        <v>318</v>
      </c>
      <c r="H35" s="54" t="s">
        <v>307</v>
      </c>
      <c r="I35" s="54" t="s">
        <v>270</v>
      </c>
      <c r="J35" s="56" t="s">
        <v>266</v>
      </c>
    </row>
    <row r="36" ht="47.3" customHeight="1" spans="1:10">
      <c r="A36" s="114" t="s">
        <v>262</v>
      </c>
      <c r="B36" s="54" t="s">
        <v>263</v>
      </c>
      <c r="C36" s="54" t="s">
        <v>319</v>
      </c>
      <c r="D36" s="54" t="s">
        <v>320</v>
      </c>
      <c r="E36" s="50" t="s">
        <v>266</v>
      </c>
      <c r="F36" s="54" t="s">
        <v>267</v>
      </c>
      <c r="G36" s="50" t="s">
        <v>306</v>
      </c>
      <c r="H36" s="54" t="s">
        <v>307</v>
      </c>
      <c r="I36" s="54" t="s">
        <v>270</v>
      </c>
      <c r="J36" s="56" t="s">
        <v>266</v>
      </c>
    </row>
    <row r="37" ht="47.3" customHeight="1" spans="1:10">
      <c r="A37" s="114" t="s">
        <v>262</v>
      </c>
      <c r="B37" s="54" t="s">
        <v>263</v>
      </c>
      <c r="C37" s="54" t="s">
        <v>319</v>
      </c>
      <c r="D37" s="54" t="s">
        <v>320</v>
      </c>
      <c r="E37" s="50" t="s">
        <v>321</v>
      </c>
      <c r="F37" s="54" t="s">
        <v>267</v>
      </c>
      <c r="G37" s="50" t="s">
        <v>306</v>
      </c>
      <c r="H37" s="54" t="s">
        <v>307</v>
      </c>
      <c r="I37" s="54" t="s">
        <v>270</v>
      </c>
      <c r="J37" s="56" t="s">
        <v>322</v>
      </c>
    </row>
    <row r="38" ht="47.3" customHeight="1" spans="1:10">
      <c r="A38" s="114" t="s">
        <v>262</v>
      </c>
      <c r="B38" s="54" t="s">
        <v>263</v>
      </c>
      <c r="C38" s="54" t="s">
        <v>323</v>
      </c>
      <c r="D38" s="54" t="s">
        <v>324</v>
      </c>
      <c r="E38" s="50" t="s">
        <v>266</v>
      </c>
      <c r="F38" s="54" t="s">
        <v>325</v>
      </c>
      <c r="G38" s="50" t="s">
        <v>326</v>
      </c>
      <c r="H38" s="54" t="s">
        <v>327</v>
      </c>
      <c r="I38" s="54" t="s">
        <v>270</v>
      </c>
      <c r="J38" s="50" t="s">
        <v>266</v>
      </c>
    </row>
    <row r="39" ht="47.3" customHeight="1" spans="1:10">
      <c r="A39" s="114" t="s">
        <v>262</v>
      </c>
      <c r="B39" s="54" t="s">
        <v>263</v>
      </c>
      <c r="C39" s="54" t="s">
        <v>323</v>
      </c>
      <c r="D39" s="54" t="s">
        <v>324</v>
      </c>
      <c r="E39" s="50" t="s">
        <v>266</v>
      </c>
      <c r="F39" s="54" t="s">
        <v>325</v>
      </c>
      <c r="G39" s="50" t="s">
        <v>328</v>
      </c>
      <c r="H39" s="54" t="s">
        <v>327</v>
      </c>
      <c r="I39" s="54" t="s">
        <v>270</v>
      </c>
      <c r="J39" s="50" t="s">
        <v>266</v>
      </c>
    </row>
    <row r="40" ht="47.3" customHeight="1" spans="1:10">
      <c r="A40" s="114" t="s">
        <v>262</v>
      </c>
      <c r="B40" s="54" t="s">
        <v>263</v>
      </c>
      <c r="C40" s="54" t="s">
        <v>323</v>
      </c>
      <c r="D40" s="54" t="s">
        <v>324</v>
      </c>
      <c r="E40" s="50" t="s">
        <v>266</v>
      </c>
      <c r="F40" s="54" t="s">
        <v>325</v>
      </c>
      <c r="G40" s="50" t="s">
        <v>329</v>
      </c>
      <c r="H40" s="54" t="s">
        <v>327</v>
      </c>
      <c r="I40" s="54" t="s">
        <v>270</v>
      </c>
      <c r="J40" s="50" t="s">
        <v>266</v>
      </c>
    </row>
    <row r="41" ht="47.3" customHeight="1" spans="1:10">
      <c r="A41" s="114" t="s">
        <v>262</v>
      </c>
      <c r="B41" s="54" t="s">
        <v>263</v>
      </c>
      <c r="C41" s="54" t="s">
        <v>323</v>
      </c>
      <c r="D41" s="54" t="s">
        <v>324</v>
      </c>
      <c r="E41" s="50" t="s">
        <v>330</v>
      </c>
      <c r="F41" s="54" t="s">
        <v>325</v>
      </c>
      <c r="G41" s="50" t="s">
        <v>331</v>
      </c>
      <c r="H41" s="54" t="s">
        <v>327</v>
      </c>
      <c r="I41" s="54" t="s">
        <v>270</v>
      </c>
      <c r="J41" s="50" t="s">
        <v>266</v>
      </c>
    </row>
    <row r="42" ht="47.3" customHeight="1" spans="1:10">
      <c r="A42" s="114" t="s">
        <v>332</v>
      </c>
      <c r="B42" s="54" t="s">
        <v>333</v>
      </c>
      <c r="C42" s="54" t="s">
        <v>264</v>
      </c>
      <c r="D42" s="54" t="s">
        <v>265</v>
      </c>
      <c r="E42" s="50" t="s">
        <v>334</v>
      </c>
      <c r="F42" s="54" t="s">
        <v>267</v>
      </c>
      <c r="G42" s="50" t="s">
        <v>335</v>
      </c>
      <c r="H42" s="54" t="s">
        <v>307</v>
      </c>
      <c r="I42" s="54" t="s">
        <v>270</v>
      </c>
      <c r="J42" s="56" t="s">
        <v>336</v>
      </c>
    </row>
    <row r="43" ht="47.3" customHeight="1" spans="1:10">
      <c r="A43" s="114" t="s">
        <v>332</v>
      </c>
      <c r="B43" s="54" t="s">
        <v>333</v>
      </c>
      <c r="C43" s="54" t="s">
        <v>264</v>
      </c>
      <c r="D43" s="54" t="s">
        <v>265</v>
      </c>
      <c r="E43" s="50" t="s">
        <v>337</v>
      </c>
      <c r="F43" s="54" t="s">
        <v>310</v>
      </c>
      <c r="G43" s="50" t="s">
        <v>338</v>
      </c>
      <c r="H43" s="54" t="s">
        <v>339</v>
      </c>
      <c r="I43" s="54" t="s">
        <v>270</v>
      </c>
      <c r="J43" s="56" t="s">
        <v>340</v>
      </c>
    </row>
    <row r="44" ht="47.3" customHeight="1" spans="1:10">
      <c r="A44" s="114" t="s">
        <v>332</v>
      </c>
      <c r="B44" s="54" t="s">
        <v>333</v>
      </c>
      <c r="C44" s="54" t="s">
        <v>264</v>
      </c>
      <c r="D44" s="54" t="s">
        <v>265</v>
      </c>
      <c r="E44" s="50" t="s">
        <v>341</v>
      </c>
      <c r="F44" s="54" t="s">
        <v>310</v>
      </c>
      <c r="G44" s="50" t="s">
        <v>290</v>
      </c>
      <c r="H44" s="54" t="s">
        <v>342</v>
      </c>
      <c r="I44" s="54" t="s">
        <v>270</v>
      </c>
      <c r="J44" s="56" t="s">
        <v>343</v>
      </c>
    </row>
    <row r="45" ht="47.3" customHeight="1" spans="1:10">
      <c r="A45" s="114" t="s">
        <v>332</v>
      </c>
      <c r="B45" s="54" t="s">
        <v>333</v>
      </c>
      <c r="C45" s="54" t="s">
        <v>264</v>
      </c>
      <c r="D45" s="54" t="s">
        <v>265</v>
      </c>
      <c r="E45" s="50" t="s">
        <v>266</v>
      </c>
      <c r="F45" s="54" t="s">
        <v>310</v>
      </c>
      <c r="G45" s="50" t="s">
        <v>344</v>
      </c>
      <c r="H45" s="54" t="s">
        <v>269</v>
      </c>
      <c r="I45" s="54" t="s">
        <v>270</v>
      </c>
      <c r="J45" s="56" t="s">
        <v>266</v>
      </c>
    </row>
    <row r="46" ht="47.3" customHeight="1" spans="1:10">
      <c r="A46" s="114" t="s">
        <v>332</v>
      </c>
      <c r="B46" s="54" t="s">
        <v>333</v>
      </c>
      <c r="C46" s="54" t="s">
        <v>264</v>
      </c>
      <c r="D46" s="54" t="s">
        <v>265</v>
      </c>
      <c r="E46" s="50" t="s">
        <v>345</v>
      </c>
      <c r="F46" s="54" t="s">
        <v>310</v>
      </c>
      <c r="G46" s="50" t="s">
        <v>116</v>
      </c>
      <c r="H46" s="54" t="s">
        <v>269</v>
      </c>
      <c r="I46" s="54" t="s">
        <v>270</v>
      </c>
      <c r="J46" s="56" t="s">
        <v>346</v>
      </c>
    </row>
    <row r="47" ht="47.3" customHeight="1" spans="1:10">
      <c r="A47" s="114" t="s">
        <v>332</v>
      </c>
      <c r="B47" s="54" t="s">
        <v>333</v>
      </c>
      <c r="C47" s="54" t="s">
        <v>264</v>
      </c>
      <c r="D47" s="54" t="s">
        <v>265</v>
      </c>
      <c r="E47" s="50" t="s">
        <v>347</v>
      </c>
      <c r="F47" s="54" t="s">
        <v>267</v>
      </c>
      <c r="G47" s="50" t="s">
        <v>116</v>
      </c>
      <c r="H47" s="54" t="s">
        <v>286</v>
      </c>
      <c r="I47" s="54" t="s">
        <v>270</v>
      </c>
      <c r="J47" s="56" t="s">
        <v>348</v>
      </c>
    </row>
    <row r="48" ht="47.3" customHeight="1" spans="1:10">
      <c r="A48" s="114" t="s">
        <v>332</v>
      </c>
      <c r="B48" s="54" t="s">
        <v>333</v>
      </c>
      <c r="C48" s="54" t="s">
        <v>264</v>
      </c>
      <c r="D48" s="54" t="s">
        <v>265</v>
      </c>
      <c r="E48" s="50" t="s">
        <v>349</v>
      </c>
      <c r="F48" s="54" t="s">
        <v>267</v>
      </c>
      <c r="G48" s="50" t="s">
        <v>117</v>
      </c>
      <c r="H48" s="54" t="s">
        <v>269</v>
      </c>
      <c r="I48" s="54" t="s">
        <v>270</v>
      </c>
      <c r="J48" s="56" t="s">
        <v>350</v>
      </c>
    </row>
    <row r="49" ht="47.3" customHeight="1" spans="1:10">
      <c r="A49" s="114" t="s">
        <v>332</v>
      </c>
      <c r="B49" s="54" t="s">
        <v>333</v>
      </c>
      <c r="C49" s="54" t="s">
        <v>264</v>
      </c>
      <c r="D49" s="54" t="s">
        <v>265</v>
      </c>
      <c r="E49" s="50" t="s">
        <v>266</v>
      </c>
      <c r="F49" s="54" t="s">
        <v>267</v>
      </c>
      <c r="G49" s="50" t="s">
        <v>351</v>
      </c>
      <c r="H49" s="54" t="s">
        <v>307</v>
      </c>
      <c r="I49" s="54" t="s">
        <v>270</v>
      </c>
      <c r="J49" s="56" t="s">
        <v>266</v>
      </c>
    </row>
    <row r="50" ht="47.3" customHeight="1" spans="1:10">
      <c r="A50" s="114" t="s">
        <v>332</v>
      </c>
      <c r="B50" s="54" t="s">
        <v>333</v>
      </c>
      <c r="C50" s="54" t="s">
        <v>264</v>
      </c>
      <c r="D50" s="54" t="s">
        <v>265</v>
      </c>
      <c r="E50" s="50" t="s">
        <v>266</v>
      </c>
      <c r="F50" s="54" t="s">
        <v>267</v>
      </c>
      <c r="G50" s="50" t="s">
        <v>352</v>
      </c>
      <c r="H50" s="54" t="s">
        <v>269</v>
      </c>
      <c r="I50" s="54" t="s">
        <v>270</v>
      </c>
      <c r="J50" s="50" t="s">
        <v>266</v>
      </c>
    </row>
    <row r="51" ht="47.3" customHeight="1" spans="1:10">
      <c r="A51" s="114" t="s">
        <v>332</v>
      </c>
      <c r="B51" s="54" t="s">
        <v>333</v>
      </c>
      <c r="C51" s="54" t="s">
        <v>264</v>
      </c>
      <c r="D51" s="54" t="s">
        <v>265</v>
      </c>
      <c r="E51" s="50" t="s">
        <v>266</v>
      </c>
      <c r="F51" s="54" t="s">
        <v>267</v>
      </c>
      <c r="G51" s="50" t="s">
        <v>268</v>
      </c>
      <c r="H51" s="54" t="s">
        <v>278</v>
      </c>
      <c r="I51" s="54" t="s">
        <v>270</v>
      </c>
      <c r="J51" s="50" t="s">
        <v>266</v>
      </c>
    </row>
    <row r="52" ht="47.3" customHeight="1" spans="1:10">
      <c r="A52" s="114" t="s">
        <v>332</v>
      </c>
      <c r="B52" s="54" t="s">
        <v>333</v>
      </c>
      <c r="C52" s="54" t="s">
        <v>264</v>
      </c>
      <c r="D52" s="54" t="s">
        <v>265</v>
      </c>
      <c r="E52" s="50" t="s">
        <v>266</v>
      </c>
      <c r="F52" s="54" t="s">
        <v>267</v>
      </c>
      <c r="G52" s="50" t="s">
        <v>268</v>
      </c>
      <c r="H52" s="54" t="s">
        <v>278</v>
      </c>
      <c r="I52" s="54" t="s">
        <v>270</v>
      </c>
      <c r="J52" s="50" t="s">
        <v>266</v>
      </c>
    </row>
    <row r="53" ht="47.3" customHeight="1" spans="1:10">
      <c r="A53" s="114" t="s">
        <v>332</v>
      </c>
      <c r="B53" s="54" t="s">
        <v>333</v>
      </c>
      <c r="C53" s="54" t="s">
        <v>264</v>
      </c>
      <c r="D53" s="54" t="s">
        <v>265</v>
      </c>
      <c r="E53" s="50" t="s">
        <v>353</v>
      </c>
      <c r="F53" s="54" t="s">
        <v>267</v>
      </c>
      <c r="G53" s="50" t="s">
        <v>306</v>
      </c>
      <c r="H53" s="54" t="s">
        <v>307</v>
      </c>
      <c r="I53" s="54" t="s">
        <v>270</v>
      </c>
      <c r="J53" s="56" t="s">
        <v>354</v>
      </c>
    </row>
    <row r="54" ht="47.3" customHeight="1" spans="1:10">
      <c r="A54" s="114" t="s">
        <v>332</v>
      </c>
      <c r="B54" s="54" t="s">
        <v>333</v>
      </c>
      <c r="C54" s="54" t="s">
        <v>264</v>
      </c>
      <c r="D54" s="54" t="s">
        <v>265</v>
      </c>
      <c r="E54" s="50" t="s">
        <v>355</v>
      </c>
      <c r="F54" s="54" t="s">
        <v>267</v>
      </c>
      <c r="G54" s="50" t="s">
        <v>352</v>
      </c>
      <c r="H54" s="54" t="s">
        <v>269</v>
      </c>
      <c r="I54" s="54" t="s">
        <v>270</v>
      </c>
      <c r="J54" s="56" t="s">
        <v>356</v>
      </c>
    </row>
    <row r="55" ht="47.3" customHeight="1" spans="1:10">
      <c r="A55" s="114" t="s">
        <v>332</v>
      </c>
      <c r="B55" s="54" t="s">
        <v>333</v>
      </c>
      <c r="C55" s="54" t="s">
        <v>264</v>
      </c>
      <c r="D55" s="54" t="s">
        <v>265</v>
      </c>
      <c r="E55" s="50" t="s">
        <v>266</v>
      </c>
      <c r="F55" s="54" t="s">
        <v>267</v>
      </c>
      <c r="G55" s="50" t="s">
        <v>352</v>
      </c>
      <c r="H55" s="54" t="s">
        <v>269</v>
      </c>
      <c r="I55" s="54" t="s">
        <v>270</v>
      </c>
      <c r="J55" s="56" t="s">
        <v>266</v>
      </c>
    </row>
    <row r="56" ht="47.3" customHeight="1" spans="1:10">
      <c r="A56" s="114" t="s">
        <v>332</v>
      </c>
      <c r="B56" s="54" t="s">
        <v>333</v>
      </c>
      <c r="C56" s="54" t="s">
        <v>264</v>
      </c>
      <c r="D56" s="54" t="s">
        <v>265</v>
      </c>
      <c r="E56" s="50" t="s">
        <v>266</v>
      </c>
      <c r="F56" s="54" t="s">
        <v>267</v>
      </c>
      <c r="G56" s="50" t="s">
        <v>357</v>
      </c>
      <c r="H56" s="54" t="s">
        <v>358</v>
      </c>
      <c r="I56" s="54" t="s">
        <v>270</v>
      </c>
      <c r="J56" s="56" t="s">
        <v>266</v>
      </c>
    </row>
    <row r="57" ht="47.3" customHeight="1" spans="1:10">
      <c r="A57" s="114" t="s">
        <v>332</v>
      </c>
      <c r="B57" s="54" t="s">
        <v>333</v>
      </c>
      <c r="C57" s="54" t="s">
        <v>314</v>
      </c>
      <c r="D57" s="54" t="s">
        <v>315</v>
      </c>
      <c r="E57" s="50" t="s">
        <v>359</v>
      </c>
      <c r="F57" s="54" t="s">
        <v>267</v>
      </c>
      <c r="G57" s="50" t="s">
        <v>351</v>
      </c>
      <c r="H57" s="54" t="s">
        <v>307</v>
      </c>
      <c r="I57" s="54" t="s">
        <v>270</v>
      </c>
      <c r="J57" s="56" t="s">
        <v>360</v>
      </c>
    </row>
    <row r="58" ht="47.3" customHeight="1" spans="1:10">
      <c r="A58" s="114" t="s">
        <v>332</v>
      </c>
      <c r="B58" s="54" t="s">
        <v>333</v>
      </c>
      <c r="C58" s="54" t="s">
        <v>314</v>
      </c>
      <c r="D58" s="54" t="s">
        <v>315</v>
      </c>
      <c r="E58" s="50" t="s">
        <v>266</v>
      </c>
      <c r="F58" s="54" t="s">
        <v>267</v>
      </c>
      <c r="G58" s="50" t="s">
        <v>306</v>
      </c>
      <c r="H58" s="54" t="s">
        <v>307</v>
      </c>
      <c r="I58" s="54" t="s">
        <v>270</v>
      </c>
      <c r="J58" s="56" t="s">
        <v>266</v>
      </c>
    </row>
    <row r="59" ht="47.3" customHeight="1" spans="1:10">
      <c r="A59" s="114" t="s">
        <v>332</v>
      </c>
      <c r="B59" s="54" t="s">
        <v>333</v>
      </c>
      <c r="C59" s="54" t="s">
        <v>319</v>
      </c>
      <c r="D59" s="54" t="s">
        <v>320</v>
      </c>
      <c r="E59" s="50" t="s">
        <v>361</v>
      </c>
      <c r="F59" s="54" t="s">
        <v>267</v>
      </c>
      <c r="G59" s="50" t="s">
        <v>306</v>
      </c>
      <c r="H59" s="54" t="s">
        <v>307</v>
      </c>
      <c r="I59" s="54" t="s">
        <v>270</v>
      </c>
      <c r="J59" s="56" t="s">
        <v>362</v>
      </c>
    </row>
    <row r="60" ht="47.3" customHeight="1" spans="1:10">
      <c r="A60" s="114" t="s">
        <v>227</v>
      </c>
      <c r="B60" s="54" t="s">
        <v>363</v>
      </c>
      <c r="C60" s="54" t="s">
        <v>264</v>
      </c>
      <c r="D60" s="54" t="s">
        <v>265</v>
      </c>
      <c r="E60" s="50" t="s">
        <v>364</v>
      </c>
      <c r="F60" s="54" t="s">
        <v>310</v>
      </c>
      <c r="G60" s="50" t="s">
        <v>365</v>
      </c>
      <c r="H60" s="54" t="s">
        <v>339</v>
      </c>
      <c r="I60" s="54" t="s">
        <v>270</v>
      </c>
      <c r="J60" s="56" t="s">
        <v>366</v>
      </c>
    </row>
    <row r="61" ht="47.3" customHeight="1" spans="1:10">
      <c r="A61" s="114" t="s">
        <v>227</v>
      </c>
      <c r="B61" s="54" t="s">
        <v>363</v>
      </c>
      <c r="C61" s="54" t="s">
        <v>264</v>
      </c>
      <c r="D61" s="54" t="s">
        <v>304</v>
      </c>
      <c r="E61" s="50" t="s">
        <v>367</v>
      </c>
      <c r="F61" s="54" t="s">
        <v>267</v>
      </c>
      <c r="G61" s="50" t="s">
        <v>368</v>
      </c>
      <c r="H61" s="54" t="s">
        <v>307</v>
      </c>
      <c r="I61" s="54" t="s">
        <v>270</v>
      </c>
      <c r="J61" s="56" t="s">
        <v>369</v>
      </c>
    </row>
    <row r="62" ht="47.3" customHeight="1" spans="1:10">
      <c r="A62" s="114" t="s">
        <v>227</v>
      </c>
      <c r="B62" s="54" t="s">
        <v>363</v>
      </c>
      <c r="C62" s="54" t="s">
        <v>314</v>
      </c>
      <c r="D62" s="54" t="s">
        <v>315</v>
      </c>
      <c r="E62" s="50" t="s">
        <v>370</v>
      </c>
      <c r="F62" s="54" t="s">
        <v>267</v>
      </c>
      <c r="G62" s="50" t="s">
        <v>116</v>
      </c>
      <c r="H62" s="54" t="s">
        <v>371</v>
      </c>
      <c r="I62" s="54" t="s">
        <v>270</v>
      </c>
      <c r="J62" s="56" t="s">
        <v>372</v>
      </c>
    </row>
    <row r="63" ht="47.3" customHeight="1" spans="1:10">
      <c r="A63" s="114" t="s">
        <v>227</v>
      </c>
      <c r="B63" s="54" t="s">
        <v>363</v>
      </c>
      <c r="C63" s="54" t="s">
        <v>319</v>
      </c>
      <c r="D63" s="54" t="s">
        <v>320</v>
      </c>
      <c r="E63" s="50" t="s">
        <v>373</v>
      </c>
      <c r="F63" s="54" t="s">
        <v>267</v>
      </c>
      <c r="G63" s="50" t="s">
        <v>368</v>
      </c>
      <c r="H63" s="54" t="s">
        <v>307</v>
      </c>
      <c r="I63" s="54" t="s">
        <v>270</v>
      </c>
      <c r="J63" s="56" t="s">
        <v>374</v>
      </c>
    </row>
  </sheetData>
  <mergeCells count="8">
    <mergeCell ref="A2:J2"/>
    <mergeCell ref="A3:H3"/>
    <mergeCell ref="A8:A41"/>
    <mergeCell ref="A42:A59"/>
    <mergeCell ref="A60:A63"/>
    <mergeCell ref="B8:B41"/>
    <mergeCell ref="B42:B59"/>
    <mergeCell ref="B60:B63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KXC</cp:lastModifiedBy>
  <dcterms:created xsi:type="dcterms:W3CDTF">2026-02-11T06:40:00Z</dcterms:created>
  <dcterms:modified xsi:type="dcterms:W3CDTF">2026-02-12T08:47:11Z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KSOReadingLayout">
    <vt:bool>true</vt:bool>
  </property>
  <property fmtid="{D5CDD505-2E9C-101B-9397-08002B2CF9AE}" pid="4" name="ICV">
    <vt:lpwstr>2B2D521BCD8D49949C782268D7D835D1</vt:lpwstr>
  </property>
</Properties>
</file>